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40" firstSheet="5" activeTab="8"/>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4">0</definedName>
    <definedName name="_xlnm.Print_Area" localSheetId="5">#N/A</definedName>
    <definedName name="_xlnm.Print_Area" localSheetId="0">0</definedName>
    <definedName name="_xlnm.Print_Area" localSheetId="13">-1</definedName>
    <definedName name="_xlnm.Print_Area" localSheetId="2">21</definedName>
    <definedName name="_xlnm.Print_Area" localSheetId="1">#N/A</definedName>
    <definedName name="_xlnm.Print_Area" localSheetId="15">-1</definedName>
    <definedName name="_xlnm.Print_Area" localSheetId="7">29</definedName>
    <definedName name="_xlnm.Print_Area" localSheetId="9">1</definedName>
    <definedName name="_xlnm.Print_Area" localSheetId="8">#N/A</definedName>
    <definedName name="_xlnm.Print_Area" localSheetId="6">#N/A</definedName>
    <definedName name="_xlnm.Print_Area" localSheetId="14">#N/A</definedName>
    <definedName name="_xlnm.Print_Area" localSheetId="11">-1</definedName>
    <definedName name="_xlnm.Print_Area" localSheetId="12">#N/A</definedName>
    <definedName name="_xlnm.Print_Area" localSheetId="10">-1</definedName>
    <definedName name="_xlnm.Print_Area" localSheetId="3">21</definedName>
  </definedNames>
  <calcPr fullCalcOnLoad="1"/>
</workbook>
</file>

<file path=xl/sharedStrings.xml><?xml version="1.0" encoding="utf-8"?>
<sst xmlns="http://schemas.openxmlformats.org/spreadsheetml/2006/main" count="1388" uniqueCount="745">
  <si>
    <t>绵阳市财政局</t>
  </si>
  <si>
    <t>2019年部门预算</t>
  </si>
  <si>
    <t>报送日期：     年   月   日</t>
  </si>
  <si>
    <t>表1</t>
  </si>
  <si>
    <t>部门预算收支总表</t>
  </si>
  <si>
    <t>单位：佰元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</si>
  <si>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</si>
  <si>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</si>
  <si>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</si>
  <si>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</si>
  <si>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</si>
  <si>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</si>
  <si>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</si>
  <si>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</si>
  <si>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</si>
  <si>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</si>
  <si>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四、事业收入（专户收入）</t>
  </si>
  <si>
    <t>四、公共安全支出</t>
  </si>
  <si>
    <t>五、事业单位经营收入</t>
  </si>
  <si>
    <t>五、教育支出</t>
  </si>
  <si>
    <t>六、事业收入（其他资金）</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</si>
  <si>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</si>
  <si>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</si>
  <si>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</si>
  <si>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</si>
  <si>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</si>
  <si>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</si>
  <si>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</si>
  <si>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</si>
  <si>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</si>
  <si>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</si>
  <si>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</si>
  <si>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</si>
  <si>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</si>
  <si>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</si>
  <si>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</si>
  <si>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</si>
  <si>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</si>
  <si>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</si>
  <si>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</si>
  <si>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</si>
  <si>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</si>
  <si>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</si>
  <si>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</si>
  <si>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</si>
  <si>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</si>
  <si>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</si>
  <si>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</si>
  <si>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</si>
  <si>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</si>
  <si>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</si>
  <si>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</si>
  <si>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</si>
  <si>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</si>
  <si>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</si>
  <si>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</si>
  <si>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</si>
  <si>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</si>
  <si>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</si>
  <si>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</si>
  <si>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</si>
  <si>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</si>
  <si>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</si>
  <si>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事业收入（专户收入）</t>
  </si>
  <si>
    <t>事业单位经营收入</t>
  </si>
  <si>
    <t>转移性收入</t>
  </si>
  <si>
    <t>事业收入（其他资金）</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</si>
  <si>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</si>
  <si>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</si>
  <si>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</si>
  <si>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</si>
  <si>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</si>
  <si>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</si>
  <si>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</si>
  <si>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</si>
  <si>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</si>
  <si>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</si>
  <si>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</si>
  <si>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</si>
  <si>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</si>
  <si>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</si>
  <si>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316301</t>
  </si>
  <si>
    <t>201</t>
  </si>
  <si>
    <t xml:space="preserve">  一般公共服务支出</t>
  </si>
  <si>
    <t>06</t>
  </si>
  <si>
    <t xml:space="preserve">    财政事务</t>
  </si>
  <si>
    <t xml:space="preserve">  201</t>
  </si>
  <si>
    <t xml:space="preserve">  06</t>
  </si>
  <si>
    <t>01</t>
  </si>
  <si>
    <t xml:space="preserve">  316301</t>
  </si>
  <si>
    <t xml:space="preserve">      行政运行</t>
  </si>
  <si>
    <t>04</t>
  </si>
  <si>
    <t xml:space="preserve">      预算改革业务</t>
  </si>
  <si>
    <t>05</t>
  </si>
  <si>
    <t xml:space="preserve">      财政国库业务</t>
  </si>
  <si>
    <t xml:space="preserve">      财政监察</t>
  </si>
  <si>
    <t>50</t>
  </si>
  <si>
    <t xml:space="preserve">      事业运行</t>
  </si>
  <si>
    <t>99</t>
  </si>
  <si>
    <t xml:space="preserve">      其他财政事务支出</t>
  </si>
  <si>
    <t>208</t>
  </si>
  <si>
    <t xml:space="preserve">  社会保障和就业支出</t>
  </si>
  <si>
    <t xml:space="preserve">    行政事业单位离退休</t>
  </si>
  <si>
    <t xml:space="preserve">  208</t>
  </si>
  <si>
    <t xml:space="preserve">  05</t>
  </si>
  <si>
    <t xml:space="preserve">      未归口管理的行政单位离退休</t>
  </si>
  <si>
    <t xml:space="preserve">      机关事业单位基本养老保险缴费支出</t>
  </si>
  <si>
    <t xml:space="preserve">      机关事业单位职业年金缴费支出</t>
  </si>
  <si>
    <t>210</t>
  </si>
  <si>
    <t xml:space="preserve">  卫生健康支出</t>
  </si>
  <si>
    <t>11</t>
  </si>
  <si>
    <t xml:space="preserve">    行政事业单位医疗</t>
  </si>
  <si>
    <t xml:space="preserve">  210</t>
  </si>
  <si>
    <t xml:space="preserve">  11</t>
  </si>
  <si>
    <t xml:space="preserve">      行政单位医疗</t>
  </si>
  <si>
    <t>02</t>
  </si>
  <si>
    <t xml:space="preserve">      事业单位医疗</t>
  </si>
  <si>
    <t>221</t>
  </si>
  <si>
    <t xml:space="preserve">  住房保障支出</t>
  </si>
  <si>
    <t xml:space="preserve">    住房改革支出</t>
  </si>
  <si>
    <t xml:space="preserve">  221</t>
  </si>
  <si>
    <t xml:space="preserve">  02</t>
  </si>
  <si>
    <t xml:space="preserve">      住房公积金</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</si>
  <si>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</si>
  <si>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</si>
  <si>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</si>
  <si>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</si>
  <si>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</si>
  <si>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</si>
  <si>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</si>
  <si>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</si>
  <si>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</si>
  <si>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</si>
  <si>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</si>
  <si>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</si>
  <si>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</si>
  <si>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</si>
  <si>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</si>
  <si>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</si>
  <si>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</si>
  <si>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</si>
  <si>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</si>
  <si>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</si>
  <si>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</si>
  <si>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</si>
  <si>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</si>
  <si>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</si>
  <si>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</si>
  <si>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</si>
  <si>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</si>
  <si>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</si>
  <si>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</si>
  <si>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</si>
  <si>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</si>
  <si>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</si>
  <si>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</si>
  <si>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</si>
  <si>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</si>
  <si>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</si>
  <si>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</si>
  <si>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</si>
  <si>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</si>
  <si>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</si>
  <si>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</si>
  <si>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</si>
  <si>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</si>
  <si>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</si>
  <si>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</si>
  <si>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</si>
  <si>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</si>
  <si>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</si>
  <si>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</si>
  <si>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</si>
  <si>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</si>
  <si>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</si>
  <si>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</si>
  <si>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</si>
  <si>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</si>
  <si>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</si>
  <si>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一般公共预算拨款</t>
  </si>
  <si>
    <t>政府性基金安排</t>
  </si>
  <si>
    <t>国有资本经营预算安排</t>
  </si>
  <si>
    <t>上年应返还额度结转</t>
  </si>
  <si>
    <t>501</t>
  </si>
  <si>
    <t xml:space="preserve">  机关工资福利支出（政府）</t>
  </si>
  <si>
    <t xml:space="preserve">  501</t>
  </si>
  <si>
    <t>50101</t>
  </si>
  <si>
    <t xml:space="preserve">    工资奖金津补贴（政府）</t>
  </si>
  <si>
    <t>50103</t>
  </si>
  <si>
    <t xml:space="preserve">    住房公积金（政府）</t>
  </si>
  <si>
    <t>50199</t>
  </si>
  <si>
    <t xml:space="preserve">    其他工资福利支出（政府）</t>
  </si>
  <si>
    <t>50102</t>
  </si>
  <si>
    <t xml:space="preserve">    社会保障缴费（政府）</t>
  </si>
  <si>
    <t>502</t>
  </si>
  <si>
    <t xml:space="preserve">  机关商品和服务支出（政府）</t>
  </si>
  <si>
    <t xml:space="preserve">  502</t>
  </si>
  <si>
    <t>50209</t>
  </si>
  <si>
    <t xml:space="preserve">    维修（护）费（政府）</t>
  </si>
  <si>
    <t>50205</t>
  </si>
  <si>
    <t xml:space="preserve">    委托业务费（政府）</t>
  </si>
  <si>
    <t>50299</t>
  </si>
  <si>
    <t xml:space="preserve">    其他商品和服务支出（政府）</t>
  </si>
  <si>
    <t>50202</t>
  </si>
  <si>
    <t xml:space="preserve">    会议费（政府）</t>
  </si>
  <si>
    <t>50201</t>
  </si>
  <si>
    <t xml:space="preserve">    办公经费（政府）</t>
  </si>
  <si>
    <t>50203</t>
  </si>
  <si>
    <t xml:space="preserve">    培训费（政府）</t>
  </si>
  <si>
    <t>505</t>
  </si>
  <si>
    <t xml:space="preserve">  对事业单位经常性补助（政府）</t>
  </si>
  <si>
    <t xml:space="preserve">  505</t>
  </si>
  <si>
    <t>50502</t>
  </si>
  <si>
    <t xml:space="preserve">    商品和服务支出（政府）</t>
  </si>
  <si>
    <t>50501</t>
  </si>
  <si>
    <t xml:space="preserve">    工资福利支出（政府）</t>
  </si>
  <si>
    <t>509</t>
  </si>
  <si>
    <t xml:space="preserve">  对个人和家庭的补助（政府）</t>
  </si>
  <si>
    <t xml:space="preserve">  509</t>
  </si>
  <si>
    <t>50901</t>
  </si>
  <si>
    <t xml:space="preserve">    社会福利和救助（政府）</t>
  </si>
  <si>
    <t>50905</t>
  </si>
  <si>
    <t xml:space="preserve">    离退休费（政府）</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</si>
  <si>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</si>
  <si>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</si>
  <si>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</si>
  <si>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</si>
  <si>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</si>
  <si>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</si>
  <si>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</si>
  <si>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</si>
  <si>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</si>
  <si>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</si>
  <si>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</si>
  <si>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</si>
  <si>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</si>
  <si>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</si>
  <si>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</si>
  <si>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</si>
  <si>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</si>
  <si>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</si>
  <si>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</si>
  <si>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</si>
  <si>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</si>
  <si>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</si>
  <si>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</si>
  <si>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</si>
  <si>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</si>
  <si>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</si>
  <si>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</si>
  <si>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</si>
  <si>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</si>
  <si>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</si>
  <si>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</si>
  <si>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</si>
  <si>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</si>
  <si>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</si>
  <si>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</si>
  <si>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</si>
  <si>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</si>
  <si>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</si>
  <si>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</si>
  <si>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</si>
  <si>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</si>
  <si>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</si>
  <si>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</si>
  <si>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</si>
  <si>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</si>
  <si>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</si>
  <si>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</si>
  <si>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</si>
  <si>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</si>
  <si>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</si>
  <si>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</si>
  <si>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</si>
  <si>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</si>
  <si>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</si>
  <si>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</si>
  <si>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</si>
  <si>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</si>
  <si>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</si>
  <si>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</si>
  <si>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</si>
  <si>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</si>
  <si>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</si>
  <si>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</si>
  <si>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</si>
  <si>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</si>
  <si>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</si>
  <si>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</si>
  <si>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</si>
  <si>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</si>
  <si>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</si>
  <si>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</si>
  <si>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</si>
  <si>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</si>
  <si>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</si>
  <si>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</si>
  <si>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</si>
  <si>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</si>
  <si>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</si>
  <si>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</si>
  <si>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</si>
  <si>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</si>
  <si>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</si>
  <si>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</si>
  <si>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</si>
  <si>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</si>
  <si>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</si>
  <si>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</si>
  <si>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</si>
  <si>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</si>
  <si>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</si>
  <si>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</si>
  <si>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</si>
  <si>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</si>
  <si>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</si>
  <si>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</si>
  <si>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</si>
  <si>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</si>
  <si>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</si>
  <si>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</si>
  <si>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</si>
  <si>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</si>
  <si>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</si>
  <si>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</si>
  <si>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</si>
  <si>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</si>
  <si>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</si>
  <si>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</si>
  <si>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</si>
  <si>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</si>
  <si>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</si>
  <si>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</si>
  <si>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</si>
  <si>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</si>
  <si>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</si>
  <si>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</si>
  <si>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</si>
  <si>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</si>
  <si>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</si>
  <si>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</si>
  <si>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</si>
  <si>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</si>
  <si>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</si>
  <si>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</si>
  <si>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</si>
  <si>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 xml:space="preserve">  商品和服务支出</t>
  </si>
  <si>
    <t xml:space="preserve">  302</t>
  </si>
  <si>
    <t>30201</t>
  </si>
  <si>
    <t xml:space="preserve">    办公费</t>
  </si>
  <si>
    <t>30203</t>
  </si>
  <si>
    <t xml:space="preserve">    咨询费</t>
  </si>
  <si>
    <t>30205</t>
  </si>
  <si>
    <t xml:space="preserve">    水费</t>
  </si>
  <si>
    <t>30206</t>
  </si>
  <si>
    <t xml:space="preserve">    电费</t>
  </si>
  <si>
    <t>30207</t>
  </si>
  <si>
    <t xml:space="preserve">    邮电费</t>
  </si>
  <si>
    <t>30209</t>
  </si>
  <si>
    <t xml:space="preserve">    物业管理费</t>
  </si>
  <si>
    <t>30213</t>
  </si>
  <si>
    <t xml:space="preserve">    维修(护)费</t>
  </si>
  <si>
    <t>30214</t>
  </si>
  <si>
    <t xml:space="preserve">    租赁费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</si>
  <si>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</si>
  <si>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</si>
  <si>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</si>
  <si>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</si>
  <si>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</si>
  <si>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</si>
  <si>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</si>
  <si>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</si>
  <si>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</si>
  <si>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</si>
  <si>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303</t>
  </si>
  <si>
    <t xml:space="preserve">  对个人和家庭的补助</t>
  </si>
  <si>
    <t xml:space="preserve">  303</t>
  </si>
  <si>
    <t>30301</t>
  </si>
  <si>
    <t xml:space="preserve">    离休费</t>
  </si>
  <si>
    <t>30305</t>
  </si>
  <si>
    <t xml:space="preserve">    生活补助</t>
  </si>
  <si>
    <t>表3-2</t>
  </si>
  <si>
    <t>一般公共预算项目支出预算表</t>
  </si>
  <si>
    <t>单位名称（项目）</t>
  </si>
  <si>
    <t>绩效目标</t>
  </si>
  <si>
    <t xml:space="preserve">  04</t>
  </si>
  <si>
    <t xml:space="preserve">        财政调研工作经费</t>
  </si>
  <si>
    <t>根据加快建设科技城和西部现代化强市要求，加强对财政工作的调研研究，为全市经济社会发展提供强有力的财力支撑。</t>
  </si>
  <si>
    <t xml:space="preserve">        决算编审工作经费</t>
  </si>
  <si>
    <t>全市总决算、部门决算布置和汇审会、全市国库管理工作会费用.</t>
  </si>
  <si>
    <t xml:space="preserve">        国库集中支付业务代理手续费</t>
  </si>
  <si>
    <t>各代理银行转账、汇总手续费。</t>
  </si>
  <si>
    <t xml:space="preserve">        国库集中支付凭证印刷费</t>
  </si>
  <si>
    <t>国库集中支付相关凭证印刷：授权支付入账通知书，直接支付入账通知书；财政资金支付凭证，保证国库集中支付工作顺利开展。</t>
  </si>
  <si>
    <t xml:space="preserve">        财政监督检查经费</t>
  </si>
  <si>
    <t>严肃财经纪律、对单位财务指导检查差旅费、租车费；聘请专家和中介机构进行会计信息质量等咨询费用；完成全市20件民生实事及省级民生工程预算支出执行监督。</t>
  </si>
  <si>
    <t xml:space="preserve">  99</t>
  </si>
  <si>
    <t xml:space="preserve">        会计职称考务费</t>
  </si>
  <si>
    <t>我局与人社局、市公安局、市监察局、市无线电监测站、武警支队、电力部门等多个单位合作，全年组织会计考试3次，确保考务工作公开公平公正，确保无群体事件发生，为考生创造良好的考试条件。</t>
  </si>
  <si>
    <t xml:space="preserve">        互联网+精准扶贫代理记账推广工作经费</t>
  </si>
  <si>
    <t>按照省财政厅及市脱贫攻坚领导小组关于推广互联网+精准扶贫代理记帐工作的部署和要求，全市9个县市区正全面推广实施互联网+精准扶贫代理记帐，着力提升我市农村基层财务管理水平，切实加强扶贫资金监管，该项工作已纳入全市重点改革任务之一。为深入推进该项工作，2019年，我</t>
  </si>
  <si>
    <t xml:space="preserve">        全国财政系统法治财政示范创建经费</t>
  </si>
  <si>
    <t>2017年我市被财政部确定为全国财政系统法治财政建设示范创建单位，已列入全市改革重点任务之一。2019年示范创建将进入关键时期，我们将重点开展一些专项工作</t>
  </si>
  <si>
    <t xml:space="preserve">        推进政府会计准则制度实施检查经费</t>
  </si>
  <si>
    <t>深入推进政府会计准则制度在全市全面执行，我们将继续做好相关的宣传培训工作，适时组织开展全市政府会计准则制度情况专题调研和检查。</t>
  </si>
  <si>
    <t xml:space="preserve">        政府采购监督管理业务费</t>
  </si>
  <si>
    <t>2019年对采购人（预算单位）、政府采购评审专家进行政府采购业务培训，共计2次。</t>
  </si>
  <si>
    <t xml:space="preserve">        行政事业单位及文化企业国有资产管理工作经费</t>
  </si>
  <si>
    <t>为进一步强化财政部门在行政事业单位及文化企业国有资产等政府国有资产管理中的作用，以适应财税体制改革以及重大专项改革的需要，2019年将通过加大行政事业单位及文化企业国有资产日常监管，强化政府资产报告及全市国有资产报告数据应用，加强业务培训等多种方式夯实市级国</t>
  </si>
  <si>
    <t xml:space="preserve">        金财网运行经费</t>
  </si>
  <si>
    <t>包括预算管理，国库集中收付，国债管理等核心财政业务的管理系统和宏观经济预测分析系统等11个业务软件系统；覆盖全市各级财政管理部门和财政资金使用部门的信息网络系统。</t>
  </si>
  <si>
    <t xml:space="preserve">        政府性投资重大项目监管经费</t>
  </si>
  <si>
    <t>根据《省财政厅关于印发&lt;四川省政府性投资重大建设项目财务监督管理办法&gt;的通知》(川财投〔2015〕301号)文件精神，要求各地要聘请专业技术人员（“监管员”），对按规定纳入监管范围的重大建设项目加强项目检查和财务监督，保障国家建设资金安全，充分发挥政府资金使用绩效，</t>
  </si>
  <si>
    <t xml:space="preserve">        援藏资金管理专项工作经费</t>
  </si>
  <si>
    <t>根据《四川省省内对口帮扶藏区彝区贫困县工作方案的通知》（川委厅【2017】67号）、《省财政厅关于开展对口帮扶藏区彝区县乡财政管理工作的通知》的精神，2017-2020年，市财政负责开展对红原县、壤塘县财政管理工作进行对口帮扶，以全面提高受扶县财政管理水平。为做好帮扶工</t>
  </si>
  <si>
    <t xml:space="preserve">        预算编审工作经费</t>
  </si>
  <si>
    <t>为使市本级预算编审工作顺利开展，做到口径统一、数字准确、信息公开规范，预算执行中期评估等，需预算编审培训、会议、印刷费等经费。</t>
  </si>
  <si>
    <t xml:space="preserve">        财政绩效评价专项检查经费</t>
  </si>
  <si>
    <t>为规范和加强财政支出管理，提高财政资金使用效益，根据《四川省财政支出绩效评价管理办法》的规定，按照市委市政府的要求，2018年市本级将进一步加大绩效评价范围重点实施财政支出绩效评价和委托第三方实施绩效评价，7个每个6万，计42万元，培训1次150人计3万元。</t>
  </si>
  <si>
    <t xml:space="preserve">        预算软件运行维护费</t>
  </si>
  <si>
    <t>对市级部门预算软件、地方财政评价系统正常运行维护。</t>
  </si>
  <si>
    <t xml:space="preserve">        PPP项目推广应用专项经费</t>
  </si>
  <si>
    <t>主要用于全市PPP政策宣传培训、外出考察学习、到省PPP中心申报转段、到县市区开展PPP项目业务指导和检查、聘请第三方机构对项目“两评一案”及合同等提供咨询服务。</t>
  </si>
  <si>
    <t xml:space="preserve">        农村综合改革项目管理经费</t>
  </si>
  <si>
    <t>为做好农村综合改革项目（一事一议、田园综合体、村集体经济发展试点）管理，拟开展项目方案设计、审查、中期评估、绩效评价等工作，需开支专家咨询费、会议费、办公费等支出。</t>
  </si>
  <si>
    <t xml:space="preserve">        国库集中支付中心网络维护经费</t>
  </si>
  <si>
    <t>新建市本级银行账户管理系统，预算执行信息系统、非税收入会计核算系统维护与升级费用。</t>
  </si>
  <si>
    <t xml:space="preserve">        财政评审工作经费</t>
  </si>
  <si>
    <t>2019年度完成财政投资评审项目250个，评审投资总额40亿元，所需评审工作经费10万元。</t>
  </si>
  <si>
    <t xml:space="preserve">        财政电子票据管理系统运维服务费</t>
  </si>
  <si>
    <t>根据四川省财政厅《关于印发【四川省财政电子管理改革实施方案】的通知》（川财非【2018】4号），对市本级财政票据管理业务进行梳理、初始化配置，票据使用单位提供开票业务的个性化服务。</t>
  </si>
  <si>
    <t xml:space="preserve">        财政票据印制费</t>
  </si>
  <si>
    <t>依据川财综【2013】65号文件要求，财政部门收取的“财政票据工本费”取消，其经费由同级财政部门预算安排。根据上年实际本年市级财政安排资金60万元。</t>
  </si>
  <si>
    <t>表3-3</t>
  </si>
  <si>
    <t>一般公共预算“三公”经费支出预算表</t>
  </si>
  <si>
    <t>单位编码</t>
  </si>
  <si>
    <t>单位名称</t>
  </si>
  <si>
    <t>当年财政拨款预算安排</t>
  </si>
  <si>
    <t>公务用车购置及运行费</t>
  </si>
  <si>
    <t>公务用车购置费</t>
  </si>
  <si>
    <t>表4</t>
  </si>
  <si>
    <t>政府性基金支出预算表</t>
  </si>
  <si>
    <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</si>
  <si>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</si>
  <si>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</si>
  <si>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</si>
  <si>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</si>
  <si>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</si>
  <si>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</si>
  <si>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</si>
  <si>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</si>
  <si>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表6</t>
  </si>
  <si>
    <t>政府采购支出预算表</t>
  </si>
  <si>
    <t>采购目录</t>
  </si>
  <si>
    <t>支出类别</t>
  </si>
  <si>
    <t>采购项目</t>
  </si>
  <si>
    <t>品名规格</t>
  </si>
  <si>
    <t>需求时间</t>
  </si>
  <si>
    <t>计量单位</t>
  </si>
  <si>
    <t xml:space="preserve">采购数量 </t>
  </si>
  <si>
    <t>当年财政拨款收入安排</t>
  </si>
  <si>
    <t>事业收入（专户收入）资金安排</t>
  </si>
  <si>
    <t>经营收入安排</t>
  </si>
  <si>
    <t>其他资金安排</t>
  </si>
  <si>
    <t>一般公共预算收入安排</t>
  </si>
  <si>
    <t>政府性基金收入安排</t>
  </si>
  <si>
    <t xml:space="preserve">  绵阳市财政局</t>
  </si>
  <si>
    <t>其他服务</t>
  </si>
  <si>
    <t>财政电子票据管理系统运维服务费</t>
  </si>
  <si>
    <t>2019-1-5</t>
  </si>
  <si>
    <t>个</t>
  </si>
  <si>
    <t>表7</t>
  </si>
  <si>
    <t>2019年市级部门预算项目绩效目标表</t>
  </si>
  <si>
    <t>项目资金</t>
  </si>
  <si>
    <t>年度目标</t>
  </si>
  <si>
    <t>资金总额</t>
  </si>
  <si>
    <t xml:space="preserve">财政拨款 </t>
  </si>
  <si>
    <t>其他资金</t>
  </si>
  <si>
    <t>项目完成</t>
  </si>
  <si>
    <t>项目效益</t>
  </si>
  <si>
    <t>满意度指标</t>
  </si>
  <si>
    <t>三级指标</t>
  </si>
  <si>
    <t>指标值</t>
  </si>
  <si>
    <t>合计：</t>
  </si>
  <si>
    <t>316301001-绵阳市财政局</t>
  </si>
  <si>
    <t>会计职称考务费</t>
  </si>
  <si>
    <t>全年三次考试租场地费</t>
  </si>
  <si>
    <t>对工作的促进作用</t>
  </si>
  <si>
    <t>防止群体事件发生，为考生创造良好的考试条件</t>
  </si>
  <si>
    <t>上级、本级以及考生满意度100%</t>
  </si>
  <si>
    <t>2万人次考试用品监考人员等考务等费</t>
  </si>
  <si>
    <t>该项工作将长期持之以恒</t>
  </si>
  <si>
    <t>作为全省第二大城市，会计考试工作将保持正常开展</t>
  </si>
  <si>
    <t>完成率</t>
  </si>
  <si>
    <t>三次考试完成达到100%</t>
  </si>
  <si>
    <t>完成时间</t>
  </si>
  <si>
    <t>2019年12月20前全部完成</t>
  </si>
  <si>
    <r>
      <rPr>
        <sz val="9"/>
        <color indexed="8"/>
        <rFont val="宋体"/>
        <family val="0"/>
      </rPr>
      <t>互联网</t>
    </r>
    <r>
      <rPr>
        <sz val="9"/>
        <color indexed="8"/>
        <rFont val="Calibri"/>
        <family val="2"/>
      </rPr>
      <t>+</t>
    </r>
    <r>
      <rPr>
        <sz val="9"/>
        <color indexed="8"/>
        <rFont val="宋体"/>
        <family val="0"/>
      </rPr>
      <t>精准扶贫代理记账推广工作经费</t>
    </r>
  </si>
  <si>
    <t>按照省财政厅及市脱贫攻坚领导小组关于推广互联网+精准扶贫代理记帐工作的部署和要求，全市9个县市区正全面推广实施互联网+精准扶贫代理记帐，着力提升我市农村基层财务管理水平，切实加强扶贫资金监管，该项工作已纳入全市重点改革任务之一。为深入推进该项工作，2019年，我局将开展一系列培训、宣传、验收、评估等工作。</t>
  </si>
  <si>
    <t>对9个县市区推广实施情况开展评估论证形成报告</t>
  </si>
  <si>
    <t>推动全市全面推广实施</t>
  </si>
  <si>
    <t>通过培训提升干部工作能力、通过评估总结形成可复制可推广经验</t>
  </si>
  <si>
    <t>使用单位满意度</t>
  </si>
  <si>
    <t>使用单位满意度达到100%</t>
  </si>
  <si>
    <t>全市推广工作业务培训及经验交流会议</t>
  </si>
  <si>
    <t>长期持续影响</t>
  </si>
  <si>
    <t>长期持续提升全市县市区农村基层财务管理水平</t>
  </si>
  <si>
    <t>管理部门满意度</t>
  </si>
  <si>
    <t>管理部门满意度达到100%</t>
  </si>
  <si>
    <t>全市互联网+精准扶贫代理记账工作总结宣传片</t>
  </si>
  <si>
    <t>全市推广工作培训、推广、总结、评估完成率达到100%</t>
  </si>
  <si>
    <t>2019年12月31日前完成</t>
  </si>
  <si>
    <t>全国财政系统法治财政示范创建经费</t>
  </si>
  <si>
    <t>法律法规、案例汇编成册</t>
  </si>
  <si>
    <t>确保全国财政系统法治示范单位创建成功</t>
  </si>
  <si>
    <t>100%</t>
  </si>
  <si>
    <t>购置执法设备</t>
  </si>
  <si>
    <t>创建工作保持长效</t>
  </si>
  <si>
    <t>长期有效</t>
  </si>
  <si>
    <t>法治宣传片及微电影制作</t>
  </si>
  <si>
    <t>汇编资料、执法设备及音像完成率</t>
  </si>
  <si>
    <t>2019年12月31日前</t>
  </si>
  <si>
    <t>推进政府会计准则制度实施检查经费</t>
  </si>
  <si>
    <t>推进全市贯彻实施政府会计准则制度检查、评估经费</t>
  </si>
  <si>
    <t>深入推进全市全面执行新的政府会计准则制度</t>
  </si>
  <si>
    <t>使用部门满意度</t>
  </si>
  <si>
    <t>确保县市区、市级部门贯彻政府会计准则制度实施率</t>
  </si>
  <si>
    <t>推进各级各部门实施新制度达到100%</t>
  </si>
  <si>
    <t>持续推进</t>
  </si>
  <si>
    <t>政府采购监督管理业务费</t>
  </si>
  <si>
    <t>对采购人、政府采购评审专家进行政府采购业务培训2次</t>
  </si>
  <si>
    <t>规范采购人的政府采购行为</t>
  </si>
  <si>
    <t>政府采购监督管理单位</t>
  </si>
  <si>
    <t>满意度到达100%</t>
  </si>
  <si>
    <t>保质保量完成</t>
  </si>
  <si>
    <t>质量率100%</t>
  </si>
  <si>
    <t>监督管理的持续性</t>
  </si>
  <si>
    <t>长期性工作</t>
  </si>
  <si>
    <t>采购人的满意度</t>
  </si>
  <si>
    <t>满意度达到100%</t>
  </si>
  <si>
    <t>2019年12月25日前全部完成</t>
  </si>
  <si>
    <t>行政事业单位及文化企业国有资产管理工作经费</t>
  </si>
  <si>
    <t>为进一步强化财政部门在行政事业单位及文化企业国有资产等政府国有资产管理中的作用，以适应财税体制改革以及重大专项改革的需要，2019年将通过加大行政事业单位及文化企业国有资产日常监管，强化政府资产报告及全市国有资产报告数据应用，加强业务培训等多种方式夯实市级国有资产监管基础，进一步理清市级单位资产账，确保全市国有资产家底清楚，账实相符，资产管理更加规范有序。</t>
  </si>
  <si>
    <t>市本级行政事业单位国有资产管理系统维护</t>
  </si>
  <si>
    <t>资产配置、使用、处置规范有序，有利于摸清家底，建立资产明细账，为推动和加强政府资产管理奠定基础</t>
  </si>
  <si>
    <t>各部门国有资产管理者满意度</t>
  </si>
  <si>
    <t>≥90%</t>
  </si>
  <si>
    <t>专项业务培训</t>
  </si>
  <si>
    <t>规范国有资产处置流程，完善国资产报告</t>
  </si>
  <si>
    <t>进一步完善国有资产处置流程，沥青各部门资产管理职能，加强国有资产管理，为完善市人民政府向市人大常委会报告国有资产管理制度打下基础</t>
  </si>
  <si>
    <t>国有资产使用者满意度</t>
  </si>
  <si>
    <t>日常工作经费（注意包括各区县调研发生的差旅费）</t>
  </si>
  <si>
    <t>市级行政事业单位资产管理（配置、使用、处置）规范率</t>
  </si>
  <si>
    <t>加强资产配置使用管理，定期抽查行政事业单位资产管理情况，资产配置规范率≥90%，资产低效使用率≤10%，资产处置规范率≥90%</t>
  </si>
  <si>
    <t>完成情况</t>
  </si>
  <si>
    <t>资产管理工作相关在规定的完成时间节点内按时完成，2019年12月31日前完成本年度工作事项（特殊情况除外）</t>
  </si>
  <si>
    <t>金财网运行经费</t>
  </si>
  <si>
    <t>保障“金财工程”高效、稳定、可靠运行，全面提高各业务信息系统和计算机网络的运用效率。</t>
  </si>
  <si>
    <t>对工作的保障作用</t>
  </si>
  <si>
    <t>利用高效安全稳定的网络开展财政业务工作。</t>
  </si>
  <si>
    <t>网络使用单位</t>
  </si>
  <si>
    <t>网络使用单位满意度100%</t>
  </si>
  <si>
    <t>高效、稳定、安全程度</t>
  </si>
  <si>
    <t>确保网络高效安全稳定</t>
  </si>
  <si>
    <t>网络和业务系统升级</t>
  </si>
  <si>
    <t>能保障网络的可扩展和系统的升级完善。</t>
  </si>
  <si>
    <t>管理部门</t>
  </si>
  <si>
    <t>管理部门满意度100%</t>
  </si>
  <si>
    <t>2019年全年</t>
  </si>
  <si>
    <t>政府性投资重大项目监管经费</t>
  </si>
  <si>
    <t xml:space="preserve">根据《省财政厅关于印发&lt;四川省政府性投资重大建设项目财务监督管理办法&gt;的通知》(川财投〔2015〕301号)文件精神，要求各地要聘请专业技术人员（“监管员”），对按规定纳入监管范围的重大建设项目加强项目检查和财务监督，保障国家建设资金安全，充分发挥政府资金使用绩效，促进项目顺利实施。重大建设项目监管经费由各级财政自行承担。目前市财政按省厅要求已聘请专业技术人员（“监管员”）3人，通过深入项目现场实地查看、检查项目实施资料和财务资料，督促项目实施及规范管理，加强督促整改等方式，对重大建设项目建设加强管理监督，2019年预计监管重大建设项目约40个，涉及项目投资金额近百亿元。 </t>
  </si>
  <si>
    <t xml:space="preserve">2019年监管政府性投资重大建设项目约40个
2019年监管政府性投资重大建设项目约40个
2019年监管政府性投资重大建设项目约40个
</t>
  </si>
  <si>
    <t>促进经济发展</t>
  </si>
  <si>
    <t>政府性投资项目的规范实施，有利于提升基础设施建设水平，以及增强企业创新能力。</t>
  </si>
  <si>
    <t>上级部门满意度</t>
  </si>
  <si>
    <t>≥95%</t>
  </si>
  <si>
    <t>确保资金专项使用和资金安全
确保资金专项使用和资金安全
确保资金专项使用和资金安全
确保资金专项使用和资金安全</t>
  </si>
  <si>
    <t>通过加强监管，促进政府性投资资金的专项使用，保证资金安全。</t>
  </si>
  <si>
    <t>政府性投资效益不断提升</t>
  </si>
  <si>
    <t>长期</t>
  </si>
  <si>
    <t>项目单位满意度</t>
  </si>
  <si>
    <t>援藏资金管理专项工作经费</t>
  </si>
  <si>
    <t>根据《四川省省内对口帮扶藏区彝区贫困县工作方案的通知》（川委厅【2017】67号）、《省财政厅关于开展对口帮扶藏区彝区县乡财政管理工作的通知》的精神，2017-2020年，市财政负责开展对红原县、壤塘县财政管理工作进行对口帮扶，以全面提高受扶县财政管理水平。为做好帮扶工作，市财政制定了对口帮扶工作方案，通过开展赴藏区实地帮扶、安排藏区财政干部跟岗锻炼、对藏区财政干部进行业务培训等方式，扎实开展对口帮扶工作。</t>
  </si>
  <si>
    <t>组织业务骨干赴壤塘县红原县实地帮扶两次</t>
  </si>
  <si>
    <t>促进壤塘红原财政服务经济发展水平</t>
  </si>
  <si>
    <t>通过提升县乡财政水平，增强财政服务支持当地经济发展能力。</t>
  </si>
  <si>
    <t>跟岗锻炼干部满意度</t>
  </si>
  <si>
    <t>≥100%</t>
  </si>
  <si>
    <t>藏区干部培训</t>
  </si>
  <si>
    <t>壤塘红原县乡财政收支管理不断完善</t>
  </si>
  <si>
    <t>受扶地财政部门满意度</t>
  </si>
  <si>
    <t>分两批安排壤塘红原财政干部跟岗锻炼2个月（8人次）</t>
  </si>
  <si>
    <t>壤塘红原县乡财政管理水平提升</t>
  </si>
  <si>
    <t>国库集中支付更加规范，财政资金使用绩效不断提高。</t>
  </si>
  <si>
    <t>2019年11月前</t>
  </si>
  <si>
    <r>
      <t xml:space="preserve"> </t>
    </r>
    <r>
      <rPr>
        <sz val="9"/>
        <color indexed="8"/>
        <rFont val="宋体"/>
        <family val="0"/>
      </rPr>
      <t>预算编审工作经费</t>
    </r>
  </si>
  <si>
    <t>印制预算草案、批复预算资料等</t>
  </si>
  <si>
    <t>确保数据准确</t>
  </si>
  <si>
    <t>召开市级部门预算业务培训</t>
  </si>
  <si>
    <t>召开市级预算编审会</t>
  </si>
  <si>
    <t>按时完成并提交人大审议</t>
  </si>
  <si>
    <t>按市人大时间安排送审。</t>
  </si>
  <si>
    <t>财政绩效评价专项检查经费</t>
  </si>
  <si>
    <t>组织第三方机构实施绩效评价</t>
  </si>
  <si>
    <t>绩效评价结果运用</t>
  </si>
  <si>
    <t>按照绩效评价结果，实施结果运用。</t>
  </si>
  <si>
    <t>召开预算绩效管理培训会</t>
  </si>
  <si>
    <t>提交绩效评价报告</t>
  </si>
  <si>
    <t>向市政府、市人大财经委提交高质量绩效评价报告。</t>
  </si>
  <si>
    <t>按时完成绩效评价工作</t>
  </si>
  <si>
    <t>2019年10月底前完成绩效评价工作。</t>
  </si>
  <si>
    <t>预算软件运行维护费</t>
  </si>
  <si>
    <t>部门预算、地方财政评价系统维护</t>
  </si>
  <si>
    <t>数据准确</t>
  </si>
  <si>
    <t>确保部门预算数据、财政供养数据准确、完整、安全。</t>
  </si>
  <si>
    <t>按时完成系统维护</t>
  </si>
  <si>
    <t>在财政部门确定的时间内完成系统维护工作。</t>
  </si>
  <si>
    <t>PPP项目推广应用专项经费</t>
  </si>
  <si>
    <t>外出考察学习PPP政策业务，PPP项目申报和检查指导</t>
  </si>
  <si>
    <t>项目建成产生效益</t>
  </si>
  <si>
    <t>公益性PPP项目建成运营有利于提高城镇居民生活便利性，提高居民幸福感</t>
  </si>
  <si>
    <t>项目实施机构满意度</t>
  </si>
  <si>
    <t>PPP项目中介机构咨询服务费，PPP项目绩效考核办法编制服务费</t>
  </si>
  <si>
    <t>PPP项目运营时间</t>
  </si>
  <si>
    <t>≥10年</t>
  </si>
  <si>
    <t>社会资本方满意度</t>
  </si>
  <si>
    <t>项目入库率</t>
  </si>
  <si>
    <t>财政调研工作经费</t>
  </si>
  <si>
    <t>到基层和外地开展调研16次，差旅费。</t>
  </si>
  <si>
    <t>促进财政工作</t>
  </si>
  <si>
    <t>做大收支规模，提高财政绩效，强化对财政资金的监督，提升财政队伍建设水平。</t>
  </si>
  <si>
    <t>政府满意度</t>
  </si>
  <si>
    <t>达到调研目标</t>
  </si>
  <si>
    <t>全面完成上级下达的各项调研任务，为上级决策提供参谋助手作用。</t>
  </si>
  <si>
    <t>对加快建设西部财政强市，构建现代财政制度具有重要的意义。</t>
  </si>
  <si>
    <t>财政部门满意度</t>
  </si>
  <si>
    <t>确保所有调研工作在11月30日前完成</t>
  </si>
  <si>
    <t>农村综合改革项目管理经费</t>
  </si>
  <si>
    <t>聘请机构和专家开展方案编制和审查</t>
  </si>
  <si>
    <t>促进我市农村综合改革工作</t>
  </si>
  <si>
    <t>顺利推进</t>
  </si>
  <si>
    <t>群众满意度</t>
  </si>
  <si>
    <t>90%以上满意</t>
  </si>
  <si>
    <t>开展项目考察、中期评估、绩效考评等</t>
  </si>
  <si>
    <t>长期性</t>
  </si>
  <si>
    <t>持续长期开展</t>
  </si>
  <si>
    <t>开展项目管理培训和方案审查会议</t>
  </si>
  <si>
    <t>项目申报成功率</t>
  </si>
  <si>
    <t>力争达到90%以上</t>
  </si>
  <si>
    <t>财政监督检查经费</t>
  </si>
  <si>
    <r>
      <rPr>
        <sz val="9"/>
        <color indexed="8"/>
        <rFont val="宋体"/>
        <family val="0"/>
      </rPr>
      <t>严肃财经纪律、对单位财务指导检查差旅费、租车费；聘请专家和中介机构进行会计信息质量等咨询费用；完成全市</t>
    </r>
    <r>
      <rPr>
        <sz val="9"/>
        <color indexed="8"/>
        <rFont val="Calibri"/>
        <family val="2"/>
      </rPr>
      <t>20</t>
    </r>
    <r>
      <rPr>
        <sz val="9"/>
        <color indexed="8"/>
        <rFont val="宋体"/>
        <family val="0"/>
      </rPr>
      <t>件民生实事及省级民生工程预算支出执行监督。</t>
    </r>
  </si>
  <si>
    <t>会计中介机构专家会计信息质量咨询费</t>
  </si>
  <si>
    <t>对工作促进作用</t>
  </si>
  <si>
    <t>对财政资金的使用进行监督，确保财政资金使用的效率和规定。</t>
  </si>
  <si>
    <t>被检查单位</t>
  </si>
  <si>
    <t>被检查单位满意度100%</t>
  </si>
  <si>
    <t>外出检查各项资金、严肃财经纪律、小金库检查等费用</t>
  </si>
  <si>
    <t>长期持续检查，提升全市相关部门财务管理水平持续提高。</t>
  </si>
  <si>
    <t>主管部门</t>
  </si>
  <si>
    <t>主管部门满意度100%</t>
  </si>
  <si>
    <t>开展两次民生工程资金督查</t>
  </si>
  <si>
    <t>完成当年检查计划</t>
  </si>
  <si>
    <t>按照省财政厅监督检察局相关计划制定我市监督检查计划，并按照要求全面完成当年检查任务。</t>
  </si>
  <si>
    <t>确保省市民生工程执行进度</t>
  </si>
  <si>
    <t>督查各县市区园区省市民生工程项目资金预算执行度到达序时进度</t>
  </si>
  <si>
    <t>每年开展两次民生</t>
  </si>
  <si>
    <t>每年6月、10月开展两次民生工程资金督查</t>
  </si>
  <si>
    <t>316301002-绵阳市市级财政国库支付中心</t>
  </si>
  <si>
    <t>决算编审工作经费</t>
  </si>
  <si>
    <r>
      <rPr>
        <sz val="9"/>
        <color indexed="8"/>
        <rFont val="宋体"/>
        <family val="0"/>
      </rPr>
      <t>全市总决算、部门决算布置和汇审会、全市国库管理工作会费用</t>
    </r>
    <r>
      <rPr>
        <sz val="9"/>
        <color indexed="8"/>
        <rFont val="Calibri"/>
        <family val="2"/>
      </rPr>
      <t>.</t>
    </r>
  </si>
  <si>
    <t>全市总决算、部门决算布置和汇审会、全市国库管理工作会、费用：3次*70人*2天*100元=42000元。全市收入对账会，市本级部门决算布置会的会议室租金和资料费，2次*（5000+1*100天*100人）=30000元。2019项目支出总额7.2万元</t>
  </si>
  <si>
    <t>保障财政决算工作正常开展。</t>
  </si>
  <si>
    <t>市级领导和上级领导对财政决算工作满意度</t>
  </si>
  <si>
    <t>市级领导和上级领导对财政决算工作满意度99%。</t>
  </si>
  <si>
    <t>规定时间完成。</t>
  </si>
  <si>
    <t>财政决算报表的连续性。</t>
  </si>
  <si>
    <t>持续保障财政决算报表的连续性、可比性。</t>
  </si>
  <si>
    <t>国库集中支付业务代理手续费</t>
  </si>
  <si>
    <t>转账、汇兑手续费</t>
  </si>
  <si>
    <t>保证项目工作开展</t>
  </si>
  <si>
    <t>协议单位满意度</t>
  </si>
  <si>
    <t>协议单位100%满意</t>
  </si>
  <si>
    <t>项目工作持续开展</t>
  </si>
  <si>
    <t>保证项目工作持续开展</t>
  </si>
  <si>
    <t>管理单位满意度</t>
  </si>
  <si>
    <t>管理单位满意度过100%</t>
  </si>
  <si>
    <t>执行协议</t>
  </si>
  <si>
    <t>严格执行协议100%</t>
  </si>
  <si>
    <t>规定时间内执行协议</t>
  </si>
  <si>
    <t>国库集中支付凭证印刷费</t>
  </si>
  <si>
    <t>印刷授权支付入账通知书，直接支付入账通知书，财政资金支付凭证。</t>
  </si>
  <si>
    <t>确保国库工作顺利进行</t>
  </si>
  <si>
    <t>预算单位满意度</t>
  </si>
  <si>
    <t>预算单位满意度100%</t>
  </si>
  <si>
    <t>印刷质量合格率</t>
  </si>
  <si>
    <t>印刷合格率100%</t>
  </si>
  <si>
    <t>对工作的影响程度</t>
  </si>
  <si>
    <t>确保国库工作持续开展</t>
  </si>
  <si>
    <t>国库部门满意度</t>
  </si>
  <si>
    <t>国库部门满意度100%</t>
  </si>
  <si>
    <t>2019年内按规定时间印刷</t>
  </si>
  <si>
    <t>国库集中支付中心网络维护经费</t>
  </si>
  <si>
    <t>新建市本级银行账户管理系统，预算执行信息系统升级、非税收入会计核算系统维护与升级费用</t>
  </si>
  <si>
    <t>确保国库工作顺利开展工作</t>
  </si>
  <si>
    <t>使用单位满意度100%</t>
  </si>
  <si>
    <t>系统正常使用</t>
  </si>
  <si>
    <t>工作内正常使用</t>
  </si>
  <si>
    <t>维护年限</t>
  </si>
  <si>
    <t>长期维护</t>
  </si>
  <si>
    <t>2019年在规定时间完成维护</t>
  </si>
  <si>
    <t>316301003-绵阳市财政投资评审中心</t>
  </si>
  <si>
    <t>财政评审工作经费</t>
  </si>
  <si>
    <t>完成评审项目250个，评审投资总额40亿元</t>
  </si>
  <si>
    <t>强化财政资金管理，提高财政资金绩效。</t>
  </si>
  <si>
    <t>被评审单位</t>
  </si>
  <si>
    <t>被评审单位滿意度95%</t>
  </si>
  <si>
    <t>平均审减率</t>
  </si>
  <si>
    <t>评审总额40亿元，平均审率10%</t>
  </si>
  <si>
    <t>加强财政资管理，提高财政资使用资金效益</t>
  </si>
  <si>
    <t>财政管理部门</t>
  </si>
  <si>
    <t>财政管理部门滿意度100%</t>
  </si>
  <si>
    <t>316301004-绵阳市收费票据监管中心</t>
  </si>
  <si>
    <t>市本级使用财政票据的单位220个，每个单位发生安装维护费用1922.73元</t>
  </si>
  <si>
    <t>实现全社会的上网查询，接受社会监督</t>
  </si>
  <si>
    <t>管理单位和使用单位的满意度</t>
  </si>
  <si>
    <t>管理单位和使用单位的满意度达100%</t>
  </si>
  <si>
    <t>按要求完成率</t>
  </si>
  <si>
    <t>市级86个一级预算单位实现全覆盖</t>
  </si>
  <si>
    <t>使用年限</t>
  </si>
  <si>
    <t>票据能长期使用</t>
  </si>
  <si>
    <t>项目完成时间</t>
  </si>
  <si>
    <t>2019年12月31日前全部上线运行</t>
  </si>
  <si>
    <t>财政票据印制费</t>
  </si>
  <si>
    <t>在财政票据的电子改革过程中，需要电子票据和纸质票据并用</t>
  </si>
  <si>
    <t xml:space="preserve">对工作的促进作用
</t>
  </si>
  <si>
    <t>方便社会监督加强监管，防止“三乱”现象发生</t>
  </si>
  <si>
    <t>管理单位和票据使用单位的满意度</t>
  </si>
  <si>
    <t>上级、本级、下级都满意度100%</t>
  </si>
  <si>
    <t>完成质量</t>
  </si>
  <si>
    <t>全面加强预算单位财务管理完成率100%</t>
  </si>
  <si>
    <t>长期使用，可加强社会监督</t>
  </si>
  <si>
    <t xml:space="preserve">
完成时间</t>
  </si>
  <si>
    <t>2019年12月31前完成项目支出</t>
  </si>
  <si>
    <t>操作：该表可直接进入项目预算综合管理系统中，点击“导出绩效表”后，将EXCEL内容直接复制到该表。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</si>
</sst>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
    <numFmt numFmtId="178" formatCode="&quot;\&quot;#,##0.00_);\(&quot;\&quot;#,##0.00\)"/>
  </numFmts>
  <fonts count="64">
    <font>
      <sz val="9"/>
      <name val="宋体"/>
      <family val="0"/>
    </font>
    <font>
      <b/>
      <sz val="22"/>
      <name val="黑体"/>
      <family val="3"/>
    </font>
    <font>
      <b/>
      <sz val="16"/>
      <name val="黑体"/>
      <family val="3"/>
    </font>
    <font>
      <b/>
      <sz val="9"/>
      <color indexed="8"/>
      <name val="Calibri"/>
      <family val="2"/>
    </font>
    <font>
      <sz val="9"/>
      <color indexed="8"/>
      <name val="Calibri"/>
      <family val="2"/>
    </font>
    <font>
      <sz val="9"/>
      <color indexed="8"/>
      <name val="宋体"/>
      <family val="0"/>
    </font>
    <font>
      <b/>
      <sz val="18"/>
      <name val="黑体"/>
      <family val="3"/>
    </font>
    <font>
      <sz val="10"/>
      <name val="宋体"/>
      <family val="0"/>
    </font>
    <font>
      <b/>
      <sz val="10"/>
      <name val="宋体"/>
      <family val="0"/>
    </font>
    <font>
      <sz val="9"/>
      <name val="Times New Roman"/>
      <family val="1"/>
    </font>
    <font>
      <b/>
      <sz val="9"/>
      <name val="宋体"/>
      <family val="0"/>
    </font>
    <font>
      <b/>
      <sz val="9"/>
      <color indexed="8"/>
      <name val="宋体"/>
      <family val="0"/>
    </font>
    <font>
      <sz val="8"/>
      <color indexed="8"/>
      <name val="宋体"/>
      <family val="0"/>
    </font>
    <font>
      <b/>
      <sz val="12"/>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b/>
      <sz val="11"/>
      <color indexed="54"/>
      <name val="宋体"/>
      <family val="0"/>
    </font>
    <font>
      <sz val="11"/>
      <color indexed="10"/>
      <name val="宋体"/>
      <family val="0"/>
    </font>
    <font>
      <sz val="11"/>
      <color indexed="19"/>
      <name val="宋体"/>
      <family val="0"/>
    </font>
    <font>
      <sz val="11"/>
      <color indexed="53"/>
      <name val="宋体"/>
      <family val="0"/>
    </font>
    <font>
      <b/>
      <sz val="15"/>
      <color indexed="54"/>
      <name val="宋体"/>
      <family val="0"/>
    </font>
    <font>
      <u val="single"/>
      <sz val="11"/>
      <color indexed="20"/>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000000"/>
      <name val="Calibri"/>
      <family val="2"/>
    </font>
    <font>
      <sz val="9"/>
      <color rgb="FF000000"/>
      <name val="Calibri"/>
      <family val="2"/>
    </font>
    <font>
      <sz val="9"/>
      <color rgb="FF000000"/>
      <name val="宋体"/>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3" fillId="5" borderId="0" applyNumberFormat="0" applyBorder="0" applyAlignment="0" applyProtection="0"/>
    <xf numFmtId="0" fontId="23"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3"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3" fillId="11" borderId="0" applyNumberFormat="0" applyBorder="0" applyAlignment="0" applyProtection="0"/>
    <xf numFmtId="0" fontId="46" fillId="0" borderId="0" applyNumberFormat="0" applyFill="0" applyBorder="0" applyAlignment="0" applyProtection="0"/>
    <xf numFmtId="0" fontId="47" fillId="12" borderId="2" applyNumberFormat="0" applyFont="0" applyAlignment="0" applyProtection="0"/>
    <xf numFmtId="0" fontId="44" fillId="1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14" borderId="0" applyNumberFormat="0" applyBorder="0" applyAlignment="0" applyProtection="0"/>
    <xf numFmtId="0" fontId="48" fillId="0" borderId="4" applyNumberFormat="0" applyFill="0" applyAlignment="0" applyProtection="0"/>
    <xf numFmtId="0" fontId="44" fillId="15" borderId="0" applyNumberFormat="0" applyBorder="0" applyAlignment="0" applyProtection="0"/>
    <xf numFmtId="0" fontId="54" fillId="16" borderId="5" applyNumberFormat="0" applyAlignment="0" applyProtection="0"/>
    <xf numFmtId="0" fontId="55" fillId="16" borderId="1" applyNumberFormat="0" applyAlignment="0" applyProtection="0"/>
    <xf numFmtId="0" fontId="56" fillId="17" borderId="6" applyNumberFormat="0" applyAlignment="0" applyProtection="0"/>
    <xf numFmtId="0" fontId="41" fillId="18" borderId="0" applyNumberFormat="0" applyBorder="0" applyAlignment="0" applyProtection="0"/>
    <xf numFmtId="0" fontId="44" fillId="19"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20" borderId="0" applyNumberFormat="0" applyBorder="0" applyAlignment="0" applyProtection="0"/>
    <xf numFmtId="0" fontId="60"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cellStyleXfs>
  <cellXfs count="199">
    <xf numFmtId="0" fontId="0" fillId="0" borderId="0" xfId="0"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0" fillId="0" borderId="9" xfId="0" applyNumberFormat="1" applyFont="1" applyFill="1" applyBorder="1" applyAlignment="1" applyProtection="1">
      <alignment horizontal="center" vertical="center"/>
      <protection/>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9" xfId="0"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9" xfId="0" applyBorder="1" applyAlignment="1">
      <alignment horizontal="center" vertical="center"/>
    </xf>
    <xf numFmtId="0" fontId="61" fillId="0" borderId="15" xfId="0" applyNumberFormat="1" applyFont="1" applyFill="1" applyBorder="1" applyAlignment="1" applyProtection="1">
      <alignment horizontal="right" wrapText="1"/>
      <protection/>
    </xf>
    <xf numFmtId="4" fontId="61" fillId="0" borderId="15" xfId="0" applyNumberFormat="1" applyFont="1" applyFill="1" applyBorder="1" applyAlignment="1" applyProtection="1">
      <alignment horizontal="right"/>
      <protection/>
    </xf>
    <xf numFmtId="0" fontId="62" fillId="0" borderId="15" xfId="0" applyNumberFormat="1" applyFont="1" applyFill="1" applyBorder="1" applyAlignment="1" applyProtection="1">
      <alignment wrapText="1"/>
      <protection/>
    </xf>
    <xf numFmtId="0" fontId="62" fillId="0" borderId="15" xfId="0" applyNumberFormat="1" applyFont="1" applyFill="1" applyBorder="1" applyAlignment="1" applyProtection="1">
      <alignment vertical="center" wrapText="1"/>
      <protection/>
    </xf>
    <xf numFmtId="0" fontId="61" fillId="0" borderId="15" xfId="0" applyNumberFormat="1" applyFont="1" applyFill="1" applyBorder="1" applyAlignment="1" applyProtection="1">
      <alignment wrapText="1"/>
      <protection/>
    </xf>
    <xf numFmtId="0" fontId="63" fillId="0" borderId="15" xfId="0" applyNumberFormat="1" applyFont="1" applyFill="1" applyBorder="1" applyAlignment="1" applyProtection="1">
      <alignment horizontal="left" vertical="top" wrapText="1" indent="1"/>
      <protection/>
    </xf>
    <xf numFmtId="4" fontId="62" fillId="0" borderId="15" xfId="0" applyNumberFormat="1" applyFont="1" applyFill="1" applyBorder="1" applyAlignment="1" applyProtection="1">
      <alignment horizontal="right" vertical="top"/>
      <protection/>
    </xf>
    <xf numFmtId="0" fontId="62" fillId="0" borderId="15" xfId="0" applyNumberFormat="1" applyFont="1" applyFill="1" applyBorder="1" applyAlignment="1" applyProtection="1">
      <alignment horizontal="left" vertical="top" wrapText="1"/>
      <protection/>
    </xf>
    <xf numFmtId="0" fontId="62" fillId="0" borderId="15" xfId="0" applyNumberFormat="1" applyFont="1" applyFill="1" applyBorder="1" applyAlignment="1" applyProtection="1">
      <alignment horizontal="left" vertical="center" wrapText="1"/>
      <protection/>
    </xf>
    <xf numFmtId="4" fontId="62" fillId="0" borderId="15" xfId="0" applyNumberFormat="1" applyFont="1" applyFill="1" applyBorder="1" applyAlignment="1" applyProtection="1">
      <alignment horizontal="right" vertical="center" wrapText="1"/>
      <protection/>
    </xf>
    <xf numFmtId="0" fontId="62" fillId="0" borderId="15" xfId="0" applyNumberFormat="1" applyFont="1" applyFill="1" applyBorder="1" applyAlignment="1" applyProtection="1">
      <alignment horizontal="left" vertical="top" wrapText="1" indent="1"/>
      <protection/>
    </xf>
    <xf numFmtId="176" fontId="62" fillId="0" borderId="15" xfId="0" applyNumberFormat="1" applyFont="1" applyFill="1" applyBorder="1" applyAlignment="1" applyProtection="1">
      <alignment horizontal="left" vertical="center" wrapText="1"/>
      <protection/>
    </xf>
    <xf numFmtId="4" fontId="62" fillId="0" borderId="15" xfId="0" applyNumberFormat="1" applyFont="1" applyFill="1" applyBorder="1" applyAlignment="1" applyProtection="1">
      <alignment horizontal="right"/>
      <protection/>
    </xf>
    <xf numFmtId="4" fontId="62" fillId="0" borderId="15" xfId="0" applyNumberFormat="1" applyFont="1" applyFill="1" applyBorder="1" applyAlignment="1" applyProtection="1">
      <alignment vertical="center" wrapText="1"/>
      <protection/>
    </xf>
    <xf numFmtId="0" fontId="63" fillId="0" borderId="15" xfId="0" applyNumberFormat="1" applyFont="1" applyFill="1" applyBorder="1" applyAlignment="1" applyProtection="1">
      <alignment horizontal="left" vertical="top" wrapText="1"/>
      <protection/>
    </xf>
    <xf numFmtId="0" fontId="0" fillId="0" borderId="0" xfId="0" applyAlignment="1">
      <alignment horizontal="right"/>
    </xf>
    <xf numFmtId="0" fontId="0" fillId="0" borderId="0" xfId="0" applyAlignment="1">
      <alignment horizontal="right" vertical="center"/>
    </xf>
    <xf numFmtId="0" fontId="0" fillId="0" borderId="0" xfId="0" applyNumberFormat="1" applyFont="1" applyFill="1" applyAlignment="1" applyProtection="1">
      <alignment horizontal="center" vertical="center"/>
      <protection/>
    </xf>
    <xf numFmtId="0" fontId="0" fillId="0" borderId="0" xfId="0" applyAlignment="1">
      <alignment horizontal="center" vertical="center"/>
    </xf>
    <xf numFmtId="1" fontId="0" fillId="0" borderId="0" xfId="0" applyNumberFormat="1" applyFill="1" applyAlignment="1">
      <alignment/>
    </xf>
    <xf numFmtId="0" fontId="0" fillId="38" borderId="0" xfId="0" applyNumberFormat="1" applyFont="1" applyFill="1" applyAlignment="1">
      <alignment/>
    </xf>
    <xf numFmtId="0" fontId="6"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left"/>
      <protection/>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0" fontId="0" fillId="0" borderId="0" xfId="0" applyFill="1" applyAlignment="1">
      <alignment/>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 fontId="0" fillId="0" borderId="14"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0" fillId="38" borderId="0" xfId="0" applyNumberFormat="1" applyFont="1" applyFill="1" applyAlignment="1">
      <alignment horizontal="right" vertical="center"/>
    </xf>
    <xf numFmtId="0" fontId="7" fillId="0" borderId="0" xfId="0" applyNumberFormat="1" applyFont="1" applyFill="1" applyAlignment="1">
      <alignment horizontal="right"/>
    </xf>
    <xf numFmtId="1" fontId="8" fillId="0" borderId="0" xfId="0" applyNumberFormat="1" applyFont="1" applyFill="1" applyAlignment="1">
      <alignment horizontal="left"/>
    </xf>
    <xf numFmtId="0" fontId="0" fillId="0" borderId="0" xfId="0" applyNumberFormat="1" applyFont="1" applyFill="1" applyAlignment="1">
      <alignment/>
    </xf>
    <xf numFmtId="0" fontId="6"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left"/>
      <protection/>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20" xfId="0" applyNumberFormat="1" applyFont="1" applyFill="1" applyBorder="1" applyAlignment="1">
      <alignment horizontal="centerContinuous" vertical="center"/>
    </xf>
    <xf numFmtId="0" fontId="0" fillId="0" borderId="9" xfId="0" applyNumberFormat="1" applyFont="1" applyFill="1" applyBorder="1" applyAlignment="1">
      <alignment horizontal="centerContinuous" vertical="center"/>
    </xf>
    <xf numFmtId="1" fontId="0" fillId="0" borderId="9" xfId="0" applyNumberFormat="1" applyFont="1" applyFill="1" applyBorder="1" applyAlignment="1">
      <alignment horizontal="centerContinuous" vertical="center"/>
    </xf>
    <xf numFmtId="1" fontId="0" fillId="0" borderId="14" xfId="0" applyNumberFormat="1" applyFont="1" applyFill="1" applyBorder="1" applyAlignment="1">
      <alignment horizontal="centerContinuous" vertical="center"/>
    </xf>
    <xf numFmtId="1" fontId="0" fillId="0" borderId="14" xfId="0" applyNumberFormat="1" applyFont="1" applyFill="1" applyBorder="1" applyAlignment="1" applyProtection="1">
      <alignment horizontal="center" vertical="center" wrapText="1"/>
      <protection/>
    </xf>
    <xf numFmtId="0" fontId="0" fillId="38"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1"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77" fontId="0" fillId="0" borderId="9" xfId="0" applyNumberFormat="1" applyFont="1" applyFill="1" applyBorder="1" applyAlignment="1" applyProtection="1">
      <alignment vertical="center" wrapText="1"/>
      <protection/>
    </xf>
    <xf numFmtId="177" fontId="0" fillId="0" borderId="16" xfId="0" applyNumberFormat="1" applyFont="1" applyFill="1" applyBorder="1" applyAlignment="1" applyProtection="1">
      <alignment vertical="center" wrapText="1"/>
      <protection/>
    </xf>
    <xf numFmtId="0" fontId="0" fillId="38"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9" fillId="38" borderId="0" xfId="0" applyNumberFormat="1" applyFont="1" applyFill="1" applyAlignment="1" applyProtection="1">
      <alignment vertical="center" wrapText="1"/>
      <protection/>
    </xf>
    <xf numFmtId="0" fontId="10" fillId="38" borderId="0" xfId="0" applyNumberFormat="1" applyFont="1" applyFill="1" applyAlignment="1" applyProtection="1">
      <alignment vertical="center" wrapText="1"/>
      <protection/>
    </xf>
    <xf numFmtId="0" fontId="5" fillId="38" borderId="0" xfId="0" applyNumberFormat="1" applyFont="1" applyFill="1" applyAlignment="1">
      <alignment/>
    </xf>
    <xf numFmtId="0" fontId="11"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0" fontId="5" fillId="38" borderId="0" xfId="0" applyNumberFormat="1" applyFont="1" applyFill="1" applyBorder="1" applyAlignment="1">
      <alignment/>
    </xf>
    <xf numFmtId="0" fontId="5" fillId="0" borderId="0" xfId="0" applyNumberFormat="1" applyFont="1" applyFill="1" applyAlignment="1">
      <alignment/>
    </xf>
    <xf numFmtId="0" fontId="0" fillId="0" borderId="0" xfId="0" applyNumberFormat="1" applyFont="1" applyFill="1" applyAlignment="1" applyProtection="1">
      <alignment vertical="center" wrapText="1"/>
      <protection/>
    </xf>
    <xf numFmtId="0" fontId="0" fillId="38"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1" fontId="8" fillId="0" borderId="0" xfId="0" applyNumberFormat="1" applyFont="1" applyFill="1" applyAlignment="1">
      <alignment/>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0" fillId="0" borderId="0" xfId="0" applyNumberFormat="1" applyFont="1" applyFill="1" applyAlignment="1">
      <alignment/>
    </xf>
    <xf numFmtId="1"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1" fontId="0" fillId="0" borderId="18"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12" fillId="0" borderId="0" xfId="0" applyNumberFormat="1" applyFont="1" applyFill="1" applyAlignment="1">
      <alignment/>
    </xf>
    <xf numFmtId="1" fontId="12" fillId="0" borderId="0" xfId="0" applyNumberFormat="1" applyFont="1" applyFill="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1" fontId="13" fillId="0" borderId="0" xfId="0" applyNumberFormat="1" applyFont="1" applyFill="1" applyAlignment="1">
      <alignment/>
    </xf>
    <xf numFmtId="1" fontId="13" fillId="0" borderId="0" xfId="0" applyNumberFormat="1" applyFont="1" applyFill="1" applyAlignment="1">
      <alignment horizontal="left"/>
    </xf>
    <xf numFmtId="0" fontId="6"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1" fontId="0" fillId="0" borderId="21" xfId="0" applyNumberFormat="1" applyFont="1" applyFill="1" applyBorder="1" applyAlignment="1">
      <alignment horizontal="centerContinuous" vertical="center"/>
    </xf>
    <xf numFmtId="1"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1" fontId="0" fillId="0" borderId="9"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vertical="center" wrapText="1"/>
      <protection/>
    </xf>
    <xf numFmtId="49" fontId="0" fillId="0" borderId="16" xfId="0" applyNumberFormat="1" applyFill="1" applyBorder="1" applyAlignment="1" applyProtection="1">
      <alignment vertical="center" wrapText="1"/>
      <protection/>
    </xf>
    <xf numFmtId="0" fontId="0" fillId="0" borderId="0" xfId="0" applyAlignment="1">
      <alignment horizontal="centerContinuous" vertical="center"/>
    </xf>
    <xf numFmtId="0" fontId="7" fillId="0" borderId="9" xfId="0" applyNumberFormat="1" applyFont="1" applyFill="1" applyBorder="1" applyAlignment="1">
      <alignment horizontal="centerContinuous" vertical="center"/>
    </xf>
    <xf numFmtId="0" fontId="7" fillId="38"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Continuous" vertical="center"/>
      <protection/>
    </xf>
    <xf numFmtId="0" fontId="7" fillId="0" borderId="9" xfId="0" applyNumberFormat="1" applyFont="1" applyFill="1" applyBorder="1" applyAlignment="1" applyProtection="1">
      <alignment horizontal="center" vertical="center" wrapText="1"/>
      <protection/>
    </xf>
    <xf numFmtId="0" fontId="7" fillId="38"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protection/>
    </xf>
    <xf numFmtId="0" fontId="0" fillId="0" borderId="14" xfId="0" applyBorder="1" applyAlignment="1">
      <alignment horizontal="centerContinuous" vertical="center"/>
    </xf>
    <xf numFmtId="4" fontId="0" fillId="0" borderId="9" xfId="0" applyNumberFormat="1" applyFont="1" applyFill="1" applyBorder="1" applyAlignment="1" applyProtection="1">
      <alignment horizontal="centerContinuous" vertical="center"/>
      <protection/>
    </xf>
    <xf numFmtId="0" fontId="0" fillId="0" borderId="9" xfId="0" applyFill="1" applyBorder="1" applyAlignment="1">
      <alignment horizontal="centerContinuous" vertical="center"/>
    </xf>
    <xf numFmtId="1" fontId="13"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protection/>
    </xf>
    <xf numFmtId="0" fontId="0" fillId="0" borderId="9" xfId="0" applyNumberFormat="1" applyFont="1" applyFill="1" applyBorder="1" applyAlignment="1" applyProtection="1">
      <alignment horizontal="centerContinuous" vertical="center"/>
      <protection/>
    </xf>
    <xf numFmtId="3" fontId="0" fillId="0" borderId="9"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0" fontId="0" fillId="38" borderId="0" xfId="0" applyNumberFormat="1" applyFont="1" applyFill="1" applyAlignment="1">
      <alignment/>
    </xf>
    <xf numFmtId="0" fontId="0" fillId="38"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178" fontId="0" fillId="0" borderId="9" xfId="0" applyNumberFormat="1" applyFont="1" applyFill="1" applyBorder="1" applyAlignment="1" applyProtection="1">
      <alignment horizontal="centerContinuous" vertical="center"/>
      <protection/>
    </xf>
    <xf numFmtId="0" fontId="15" fillId="38" borderId="0" xfId="0" applyNumberFormat="1" applyFont="1" applyFill="1" applyAlignment="1">
      <alignment/>
    </xf>
    <xf numFmtId="3" fontId="0" fillId="0" borderId="9" xfId="0" applyNumberFormat="1" applyFill="1" applyBorder="1" applyAlignment="1">
      <alignment horizontal="right" vertical="center"/>
    </xf>
    <xf numFmtId="0" fontId="0" fillId="38"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5" fillId="0" borderId="0" xfId="0" applyNumberFormat="1" applyFont="1" applyFill="1" applyAlignment="1">
      <alignment/>
    </xf>
    <xf numFmtId="0" fontId="7" fillId="0" borderId="17" xfId="0" applyNumberFormat="1" applyFont="1" applyFill="1" applyBorder="1" applyAlignment="1" applyProtection="1">
      <alignment horizontal="left"/>
      <protection/>
    </xf>
    <xf numFmtId="0" fontId="7" fillId="0" borderId="9" xfId="0" applyNumberFormat="1" applyFont="1" applyFill="1" applyBorder="1" applyAlignment="1">
      <alignment horizontal="center" vertical="center" wrapText="1"/>
    </xf>
    <xf numFmtId="4"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lignment vertical="center"/>
    </xf>
    <xf numFmtId="3" fontId="7" fillId="0" borderId="11" xfId="0" applyNumberFormat="1" applyFont="1" applyFill="1" applyBorder="1" applyAlignment="1" applyProtection="1">
      <alignment vertical="center" wrapText="1"/>
      <protection/>
    </xf>
    <xf numFmtId="0" fontId="7" fillId="0" borderId="16" xfId="0" applyNumberFormat="1" applyFont="1" applyFill="1" applyBorder="1" applyAlignment="1">
      <alignment vertical="center"/>
    </xf>
    <xf numFmtId="3" fontId="7" fillId="0" borderId="23" xfId="0" applyNumberFormat="1" applyFont="1" applyFill="1" applyBorder="1" applyAlignment="1" applyProtection="1">
      <alignment vertical="center" wrapText="1"/>
      <protection/>
    </xf>
    <xf numFmtId="3" fontId="7" fillId="0" borderId="9" xfId="0" applyNumberFormat="1" applyFont="1" applyFill="1" applyBorder="1" applyAlignment="1" applyProtection="1">
      <alignment vertical="center" wrapText="1"/>
      <protection/>
    </xf>
    <xf numFmtId="3" fontId="7" fillId="0" borderId="12" xfId="0" applyNumberFormat="1" applyFont="1" applyFill="1" applyBorder="1" applyAlignment="1" applyProtection="1">
      <alignment vertical="center" wrapText="1"/>
      <protection/>
    </xf>
    <xf numFmtId="3" fontId="7" fillId="0" borderId="18" xfId="0" applyNumberFormat="1" applyFont="1" applyFill="1" applyBorder="1" applyAlignment="1" applyProtection="1">
      <alignment vertical="center" wrapText="1"/>
      <protection/>
    </xf>
    <xf numFmtId="3" fontId="7" fillId="0" borderId="19" xfId="0" applyNumberFormat="1" applyFont="1" applyFill="1" applyBorder="1" applyAlignment="1" applyProtection="1">
      <alignment vertical="center" wrapText="1"/>
      <protection/>
    </xf>
    <xf numFmtId="3" fontId="7" fillId="0" borderId="14"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0" fontId="7" fillId="0" borderId="9" xfId="0" applyNumberFormat="1" applyFont="1" applyFill="1" applyBorder="1" applyAlignment="1">
      <alignment vertical="center"/>
    </xf>
    <xf numFmtId="3" fontId="7" fillId="0" borderId="9" xfId="0" applyNumberFormat="1" applyFont="1" applyFill="1" applyBorder="1" applyAlignment="1">
      <alignment vertical="center" wrapText="1"/>
    </xf>
    <xf numFmtId="3" fontId="7" fillId="0" borderId="21" xfId="0" applyNumberFormat="1" applyFont="1" applyFill="1" applyBorder="1" applyAlignment="1" applyProtection="1">
      <alignment vertical="center" wrapText="1"/>
      <protection/>
    </xf>
    <xf numFmtId="3" fontId="7" fillId="0" borderId="11" xfId="0" applyNumberFormat="1" applyFont="1" applyFill="1" applyBorder="1" applyAlignment="1">
      <alignment horizontal="right" vertical="center" wrapText="1"/>
    </xf>
    <xf numFmtId="3" fontId="7" fillId="0" borderId="18" xfId="0" applyNumberFormat="1" applyFont="1" applyFill="1" applyBorder="1" applyAlignment="1">
      <alignment vertical="center" wrapText="1"/>
    </xf>
    <xf numFmtId="0" fontId="7" fillId="0" borderId="14" xfId="0" applyNumberFormat="1" applyFont="1" applyFill="1" applyBorder="1" applyAlignment="1">
      <alignment horizontal="center" vertical="center"/>
    </xf>
    <xf numFmtId="3" fontId="7" fillId="0" borderId="9" xfId="0" applyNumberFormat="1" applyFont="1" applyFill="1" applyBorder="1" applyAlignment="1" applyProtection="1">
      <alignment horizontal="right" vertical="center" wrapText="1"/>
      <protection/>
    </xf>
    <xf numFmtId="0" fontId="7" fillId="0" borderId="13" xfId="0" applyNumberFormat="1" applyFont="1" applyFill="1" applyBorder="1" applyAlignment="1">
      <alignment horizontal="center" vertical="center"/>
    </xf>
    <xf numFmtId="3" fontId="7" fillId="0" borderId="14"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8" fillId="0" borderId="0" xfId="0" applyNumberFormat="1" applyFont="1" applyFill="1" applyAlignment="1">
      <alignment horizontal="left" vertical="center"/>
    </xf>
    <xf numFmtId="0" fontId="7" fillId="38" borderId="0" xfId="0" applyNumberFormat="1" applyFont="1" applyFill="1" applyAlignment="1">
      <alignment/>
    </xf>
    <xf numFmtId="0" fontId="7" fillId="38" borderId="0" xfId="0" applyNumberFormat="1" applyFont="1" applyFill="1" applyAlignment="1">
      <alignment/>
    </xf>
    <xf numFmtId="0" fontId="7" fillId="38" borderId="11"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0" fontId="7" fillId="38" borderId="0" xfId="0" applyNumberFormat="1" applyFont="1" applyFill="1" applyAlignment="1">
      <alignment horizontal="right" vertical="center"/>
    </xf>
    <xf numFmtId="1" fontId="13" fillId="0" borderId="0" xfId="0" applyNumberFormat="1" applyFont="1" applyFill="1" applyAlignment="1">
      <alignment horizontal="left" vertical="center"/>
    </xf>
    <xf numFmtId="0" fontId="0" fillId="0" borderId="14" xfId="0" applyNumberFormat="1" applyFont="1" applyFill="1" applyBorder="1" applyAlignment="1">
      <alignment horizontal="centerContinuous" vertical="center"/>
    </xf>
    <xf numFmtId="1" fontId="0" fillId="0" borderId="9" xfId="0" applyNumberFormat="1" applyFill="1" applyBorder="1" applyAlignment="1">
      <alignment horizontal="centerContinuous" vertical="center"/>
    </xf>
    <xf numFmtId="178" fontId="0" fillId="0" borderId="9" xfId="0"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horizontal="center" vertical="center" wrapText="1"/>
      <protection/>
    </xf>
    <xf numFmtId="1" fontId="13" fillId="0" borderId="0" xfId="0" applyNumberFormat="1" applyFont="1" applyFill="1" applyAlignment="1">
      <alignment vertical="center"/>
    </xf>
    <xf numFmtId="0" fontId="7" fillId="0" borderId="9" xfId="0" applyNumberFormat="1" applyFont="1" applyFill="1" applyBorder="1" applyAlignment="1">
      <alignment horizontal="center" vertical="center"/>
    </xf>
    <xf numFmtId="4" fontId="7" fillId="0" borderId="11" xfId="0" applyNumberFormat="1" applyFont="1" applyFill="1" applyBorder="1" applyAlignment="1" applyProtection="1">
      <alignment horizontal="center" vertical="center"/>
      <protection/>
    </xf>
    <xf numFmtId="0" fontId="0" fillId="0" borderId="11" xfId="0" applyBorder="1" applyAlignment="1">
      <alignment/>
    </xf>
    <xf numFmtId="3" fontId="7" fillId="0" borderId="11" xfId="0" applyNumberFormat="1" applyFont="1" applyFill="1" applyBorder="1" applyAlignment="1">
      <alignment vertical="center" wrapText="1"/>
    </xf>
    <xf numFmtId="0" fontId="7" fillId="0" borderId="13" xfId="0" applyNumberFormat="1" applyFont="1" applyFill="1" applyBorder="1" applyAlignment="1">
      <alignment vertical="center"/>
    </xf>
    <xf numFmtId="1" fontId="17" fillId="0" borderId="0" xfId="0" applyNumberFormat="1" applyFont="1" applyFill="1" applyAlignment="1">
      <alignment/>
    </xf>
    <xf numFmtId="3" fontId="7" fillId="0" borderId="9" xfId="0" applyNumberFormat="1" applyFont="1" applyFill="1" applyBorder="1" applyAlignment="1">
      <alignment horizontal="right" vertical="center" wrapText="1"/>
    </xf>
    <xf numFmtId="1" fontId="18" fillId="0" borderId="0" xfId="0" applyNumberFormat="1" applyFont="1" applyFill="1" applyAlignment="1">
      <alignment/>
    </xf>
    <xf numFmtId="49"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4">
      <selection activeCell="C8" sqref="C8"/>
    </sheetView>
  </sheetViews>
  <sheetFormatPr defaultColWidth="6.83203125" defaultRowHeight="11.25"/>
  <cols>
    <col min="1" max="1" width="122.83203125" style="31" customWidth="1"/>
    <col min="2" max="16384" width="6.83203125" style="31" customWidth="1"/>
  </cols>
  <sheetData>
    <row r="1" ht="14.25">
      <c r="A1" s="193"/>
    </row>
    <row r="3" ht="63.75" customHeight="1">
      <c r="A3" s="194" t="s">
        <v>0</v>
      </c>
    </row>
    <row r="4" ht="107.25" customHeight="1">
      <c r="A4" s="195" t="s">
        <v>1</v>
      </c>
    </row>
    <row r="5" ht="409.5" customHeight="1" hidden="1">
      <c r="A5" s="196">
        <v>3.637978807091713E-12</v>
      </c>
    </row>
    <row r="6" ht="22.5">
      <c r="A6" s="197"/>
    </row>
    <row r="7" ht="57" customHeight="1">
      <c r="A7" s="197"/>
    </row>
    <row r="8" ht="78" customHeight="1"/>
    <row r="9" ht="82.5" customHeight="1">
      <c r="A9" s="198" t="s">
        <v>2</v>
      </c>
    </row>
  </sheetData>
  <sheetProtection/>
  <printOptions horizontalCentered="1"/>
  <pageMargins left="0.7499999887361302" right="0.7499999887361302" top="0.9999999849815068" bottom="0.9999999849815068" header="0.4999999924907534" footer="0.499999992490753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C12" sqref="C12"/>
    </sheetView>
  </sheetViews>
  <sheetFormatPr defaultColWidth="6.83203125" defaultRowHeight="12.75" customHeight="1"/>
  <cols>
    <col min="1" max="1" width="15.16015625" style="31" customWidth="1"/>
    <col min="2" max="2" width="35.66015625" style="31" customWidth="1"/>
    <col min="3" max="8" width="15.83203125" style="31" customWidth="1"/>
    <col min="9" max="9" width="6.5" style="31" customWidth="1"/>
    <col min="10" max="16384" width="6.83203125" style="31" customWidth="1"/>
  </cols>
  <sheetData>
    <row r="1" ht="21.75" customHeight="1">
      <c r="A1" s="104"/>
    </row>
    <row r="2" spans="1:9" ht="19.5" customHeight="1">
      <c r="A2" s="85"/>
      <c r="B2" s="85"/>
      <c r="C2" s="85"/>
      <c r="D2" s="85"/>
      <c r="E2" s="86"/>
      <c r="F2" s="85"/>
      <c r="G2" s="85"/>
      <c r="H2" s="87" t="s">
        <v>434</v>
      </c>
      <c r="I2" s="99"/>
    </row>
    <row r="3" spans="1:9" ht="25.5" customHeight="1">
      <c r="A3" s="54" t="s">
        <v>435</v>
      </c>
      <c r="B3" s="54"/>
      <c r="C3" s="54"/>
      <c r="D3" s="54"/>
      <c r="E3" s="54"/>
      <c r="F3" s="54"/>
      <c r="G3" s="54"/>
      <c r="H3" s="54"/>
      <c r="I3" s="99"/>
    </row>
    <row r="4" spans="1:9" ht="19.5" customHeight="1">
      <c r="A4" s="34"/>
      <c r="B4" s="88"/>
      <c r="C4" s="88"/>
      <c r="D4" s="88"/>
      <c r="E4" s="88"/>
      <c r="F4" s="88"/>
      <c r="G4" s="88"/>
      <c r="H4" s="51" t="s">
        <v>5</v>
      </c>
      <c r="I4" s="99"/>
    </row>
    <row r="5" spans="1:9" ht="19.5" customHeight="1">
      <c r="A5" s="36" t="s">
        <v>436</v>
      </c>
      <c r="B5" s="36" t="s">
        <v>437</v>
      </c>
      <c r="C5" s="3" t="s">
        <v>438</v>
      </c>
      <c r="D5" s="3"/>
      <c r="E5" s="3"/>
      <c r="F5" s="3"/>
      <c r="G5" s="3"/>
      <c r="H5" s="3"/>
      <c r="I5" s="99"/>
    </row>
    <row r="6" spans="1:9" ht="19.5" customHeight="1">
      <c r="A6" s="36"/>
      <c r="B6" s="36"/>
      <c r="C6" s="89" t="s">
        <v>58</v>
      </c>
      <c r="D6" s="90" t="s">
        <v>258</v>
      </c>
      <c r="E6" s="91" t="s">
        <v>439</v>
      </c>
      <c r="F6" s="92"/>
      <c r="G6" s="92"/>
      <c r="H6" s="93" t="s">
        <v>263</v>
      </c>
      <c r="I6" s="99"/>
    </row>
    <row r="7" spans="1:9" ht="33.75" customHeight="1">
      <c r="A7" s="38"/>
      <c r="B7" s="38"/>
      <c r="C7" s="94"/>
      <c r="D7" s="37"/>
      <c r="E7" s="95" t="s">
        <v>73</v>
      </c>
      <c r="F7" s="96" t="s">
        <v>440</v>
      </c>
      <c r="G7" s="97" t="s">
        <v>271</v>
      </c>
      <c r="H7" s="98"/>
      <c r="I7" s="99"/>
    </row>
    <row r="8" spans="1:9" ht="19.5" customHeight="1">
      <c r="A8" s="40"/>
      <c r="B8" s="40" t="s">
        <v>58</v>
      </c>
      <c r="C8" s="49">
        <v>6300</v>
      </c>
      <c r="D8" s="49">
        <v>0</v>
      </c>
      <c r="E8" s="49">
        <v>3000</v>
      </c>
      <c r="F8" s="49">
        <v>0</v>
      </c>
      <c r="G8" s="46">
        <v>3000</v>
      </c>
      <c r="H8" s="47">
        <v>3300</v>
      </c>
      <c r="I8" s="103"/>
    </row>
    <row r="9" spans="1:8" ht="19.5" customHeight="1">
      <c r="A9" s="40" t="s">
        <v>81</v>
      </c>
      <c r="B9" s="40" t="s">
        <v>0</v>
      </c>
      <c r="C9" s="49">
        <v>6300</v>
      </c>
      <c r="D9" s="49">
        <v>0</v>
      </c>
      <c r="E9" s="49">
        <v>3000</v>
      </c>
      <c r="F9" s="49">
        <v>0</v>
      </c>
      <c r="G9" s="46">
        <v>3000</v>
      </c>
      <c r="H9" s="47">
        <v>3300</v>
      </c>
    </row>
    <row r="10" spans="1:9" ht="19.5" customHeight="1">
      <c r="A10" s="42"/>
      <c r="B10" s="42"/>
      <c r="C10"/>
      <c r="D10" s="42"/>
      <c r="E10" s="42"/>
      <c r="F10" s="42"/>
      <c r="G10" s="42"/>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7"/>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31" customWidth="1"/>
    <col min="4" max="4" width="12.66015625" style="31" customWidth="1"/>
    <col min="5" max="5" width="69.16015625" style="31" customWidth="1"/>
    <col min="6" max="8" width="13.66015625" style="31" customWidth="1"/>
    <col min="9" max="245" width="8" style="31" customWidth="1"/>
    <col min="246" max="16384" width="6.83203125" style="31" customWidth="1"/>
  </cols>
  <sheetData>
    <row r="1" spans="1:3" ht="25.5" customHeight="1">
      <c r="A1" s="52"/>
      <c r="B1" s="52"/>
      <c r="C1" s="52"/>
    </row>
    <row r="2" spans="1:245" ht="19.5" customHeight="1">
      <c r="A2" s="53"/>
      <c r="B2" s="32"/>
      <c r="C2" s="32"/>
      <c r="D2" s="32"/>
      <c r="E2" s="32"/>
      <c r="F2" s="32"/>
      <c r="G2" s="32"/>
      <c r="H2" s="50" t="s">
        <v>441</v>
      </c>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row>
    <row r="3" spans="1:245" ht="19.5" customHeight="1">
      <c r="A3" s="54" t="s">
        <v>442</v>
      </c>
      <c r="B3" s="54"/>
      <c r="C3" s="54"/>
      <c r="D3" s="54"/>
      <c r="E3" s="54"/>
      <c r="F3" s="54"/>
      <c r="G3" s="54"/>
      <c r="H3" s="5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row>
    <row r="4" spans="1:245" ht="19.5" customHeight="1">
      <c r="A4" s="55" t="s">
        <v>443</v>
      </c>
      <c r="B4" s="55"/>
      <c r="C4" s="55"/>
      <c r="D4" s="55"/>
      <c r="E4" s="55"/>
      <c r="F4" s="34"/>
      <c r="G4" s="34"/>
      <c r="H4" s="51" t="s">
        <v>5</v>
      </c>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row>
    <row r="5" spans="1:245" ht="19.5" customHeight="1">
      <c r="A5" s="56" t="s">
        <v>57</v>
      </c>
      <c r="B5" s="56"/>
      <c r="C5" s="56"/>
      <c r="D5" s="57"/>
      <c r="E5" s="58"/>
      <c r="F5" s="3" t="s">
        <v>444</v>
      </c>
      <c r="G5" s="3"/>
      <c r="H5" s="3"/>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row>
    <row r="6" spans="1:245" ht="19.5" customHeight="1">
      <c r="A6" s="59" t="s">
        <v>68</v>
      </c>
      <c r="B6" s="60"/>
      <c r="C6" s="61"/>
      <c r="D6" s="62" t="s">
        <v>69</v>
      </c>
      <c r="E6" s="36" t="s">
        <v>129</v>
      </c>
      <c r="F6" s="35" t="s">
        <v>58</v>
      </c>
      <c r="G6" s="35" t="s">
        <v>125</v>
      </c>
      <c r="H6" s="3" t="s">
        <v>126</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row>
    <row r="7" spans="1:245" ht="19.5" customHeight="1">
      <c r="A7" s="63" t="s">
        <v>78</v>
      </c>
      <c r="B7" s="64" t="s">
        <v>79</v>
      </c>
      <c r="C7" s="65" t="s">
        <v>80</v>
      </c>
      <c r="D7" s="66"/>
      <c r="E7" s="38"/>
      <c r="F7" s="37"/>
      <c r="G7" s="37"/>
      <c r="H7" s="67"/>
      <c r="I7" s="79"/>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row>
    <row r="8" spans="1:245" ht="21" customHeight="1">
      <c r="A8" s="40"/>
      <c r="B8" s="40"/>
      <c r="C8" s="41"/>
      <c r="D8" s="39"/>
      <c r="E8" s="40"/>
      <c r="F8" s="49"/>
      <c r="G8" s="49"/>
      <c r="H8" s="46"/>
      <c r="I8" s="79"/>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row>
    <row r="9" spans="1:245" ht="21" customHeight="1">
      <c r="A9"/>
      <c r="B9"/>
      <c r="C9"/>
      <c r="D9"/>
      <c r="E9"/>
      <c r="F9"/>
      <c r="G9"/>
      <c r="H9"/>
      <c r="I9"/>
      <c r="J9" s="74"/>
      <c r="K9" s="79"/>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row>
    <row r="10" spans="1:245" ht="21" customHeight="1">
      <c r="A10"/>
      <c r="B10"/>
      <c r="C10"/>
      <c r="D10"/>
      <c r="E10"/>
      <c r="F10"/>
      <c r="G10"/>
      <c r="H10"/>
      <c r="I1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row>
    <row r="11" spans="1:245" ht="21" customHeight="1">
      <c r="A11"/>
      <c r="B11"/>
      <c r="C11"/>
      <c r="D11"/>
      <c r="E11"/>
      <c r="F11"/>
      <c r="G11"/>
      <c r="H11"/>
      <c r="I11"/>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row>
    <row r="12" spans="1:245" ht="21" customHeight="1">
      <c r="A12"/>
      <c r="B12"/>
      <c r="C12"/>
      <c r="D12"/>
      <c r="E12"/>
      <c r="F12"/>
      <c r="G12"/>
      <c r="H12"/>
      <c r="I12"/>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row>
    <row r="13" spans="1:245" ht="21" customHeight="1">
      <c r="A13"/>
      <c r="B13"/>
      <c r="C13"/>
      <c r="D13"/>
      <c r="E13"/>
      <c r="F13"/>
      <c r="G13"/>
      <c r="H13"/>
      <c r="I13"/>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row>
    <row r="14" spans="1:245" ht="21" customHeight="1">
      <c r="A14"/>
      <c r="B14"/>
      <c r="C14"/>
      <c r="D14"/>
      <c r="E14"/>
      <c r="F14"/>
      <c r="G14"/>
      <c r="H14"/>
      <c r="I14"/>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row>
    <row r="15" spans="1:245" ht="21" customHeight="1">
      <c r="A15"/>
      <c r="B15"/>
      <c r="C15"/>
      <c r="D15"/>
      <c r="E15"/>
      <c r="F15"/>
      <c r="G15"/>
      <c r="H15"/>
      <c r="I15"/>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row>
    <row r="16" spans="1:245" ht="21" customHeight="1">
      <c r="A16"/>
      <c r="B16"/>
      <c r="C16"/>
      <c r="D16"/>
      <c r="E16"/>
      <c r="F16"/>
      <c r="G16"/>
      <c r="H16"/>
      <c r="I16"/>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row>
    <row r="17" spans="1:245" ht="21" customHeight="1">
      <c r="A17"/>
      <c r="B17"/>
      <c r="C17"/>
      <c r="D17"/>
      <c r="E17"/>
      <c r="F17"/>
      <c r="G17"/>
      <c r="H17"/>
      <c r="I17"/>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row>
    <row r="18" spans="1:245" ht="21" customHeight="1">
      <c r="A18"/>
      <c r="B18"/>
      <c r="C18"/>
      <c r="D18"/>
      <c r="E18"/>
      <c r="F18"/>
      <c r="G18"/>
      <c r="H18"/>
      <c r="I18"/>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row>
    <row r="19" spans="1:245" ht="21" customHeight="1">
      <c r="A19"/>
      <c r="B19"/>
      <c r="C19"/>
      <c r="D19"/>
      <c r="E19"/>
      <c r="F19"/>
      <c r="G19"/>
      <c r="H19"/>
      <c r="I1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row>
    <row r="20" spans="1:245" ht="21" customHeight="1">
      <c r="A20"/>
      <c r="B20"/>
      <c r="C20"/>
      <c r="D20"/>
      <c r="E20"/>
      <c r="F20"/>
      <c r="G20"/>
      <c r="H20"/>
      <c r="I2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row>
    <row r="21" spans="1:245" ht="21" customHeight="1">
      <c r="A21"/>
      <c r="B21"/>
      <c r="C21"/>
      <c r="D21"/>
      <c r="E21"/>
      <c r="F21"/>
      <c r="G21"/>
      <c r="H21"/>
      <c r="I21"/>
      <c r="J21" s="8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row>
    <row r="22" spans="1:245" ht="19.5" customHeight="1">
      <c r="A22"/>
      <c r="B22"/>
      <c r="C22"/>
      <c r="D22"/>
      <c r="E22"/>
      <c r="F22"/>
      <c r="G22"/>
      <c r="H22"/>
      <c r="I22"/>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row>
    <row r="23" spans="1:245" ht="19.5" customHeight="1">
      <c r="A23"/>
      <c r="B23"/>
      <c r="C23"/>
      <c r="D23"/>
      <c r="E23"/>
      <c r="F23"/>
      <c r="G23"/>
      <c r="H23"/>
      <c r="I23"/>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row>
    <row r="24" spans="1:245" ht="19.5" customHeight="1">
      <c r="A24"/>
      <c r="B24"/>
      <c r="C24"/>
      <c r="D24"/>
      <c r="E24"/>
      <c r="F24"/>
      <c r="G24"/>
      <c r="H24"/>
      <c r="I24"/>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row>
    <row r="25" spans="1:245" ht="19.5" customHeight="1">
      <c r="A25"/>
      <c r="B25"/>
      <c r="C25"/>
      <c r="D25"/>
      <c r="E25"/>
      <c r="F25"/>
      <c r="G25"/>
      <c r="H25"/>
      <c r="I25"/>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row>
    <row r="26" spans="1:245" ht="19.5" customHeight="1">
      <c r="A26" s="70"/>
      <c r="B26" s="70"/>
      <c r="C26" s="70"/>
      <c r="D26" s="70"/>
      <c r="E26" s="70"/>
      <c r="F26" s="70"/>
      <c r="G26" s="70"/>
      <c r="H26" s="71"/>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row>
    <row r="27" spans="1:245" ht="19.5" customHeight="1">
      <c r="A27" s="70"/>
      <c r="B27" s="70"/>
      <c r="C27" s="70"/>
      <c r="D27" s="71"/>
      <c r="E27" s="71"/>
      <c r="F27" s="71"/>
      <c r="G27" s="71"/>
      <c r="H27" s="71"/>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row>
    <row r="28" spans="1:245" ht="19.5" customHeight="1">
      <c r="A28" s="70"/>
      <c r="B28" s="70"/>
      <c r="C28" s="70"/>
      <c r="D28" s="71"/>
      <c r="E28" s="71"/>
      <c r="F28" s="71"/>
      <c r="G28" s="71"/>
      <c r="H28" s="71"/>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row>
    <row r="29" spans="1:245" ht="19.5" customHeight="1">
      <c r="A29" s="70"/>
      <c r="B29" s="70"/>
      <c r="C29" s="70"/>
      <c r="D29" s="70"/>
      <c r="E29" s="70"/>
      <c r="F29" s="70"/>
      <c r="G29" s="70"/>
      <c r="H29" s="71"/>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row>
    <row r="30" spans="1:245" ht="19.5" customHeight="1">
      <c r="A30" s="70"/>
      <c r="B30" s="70"/>
      <c r="C30" s="70"/>
      <c r="D30" s="71"/>
      <c r="E30" s="71"/>
      <c r="F30" s="71"/>
      <c r="G30" s="71"/>
      <c r="H30" s="71"/>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row>
    <row r="31" spans="1:245" ht="19.5" customHeight="1">
      <c r="A31" s="70"/>
      <c r="B31" s="70"/>
      <c r="C31" s="70"/>
      <c r="D31" s="71"/>
      <c r="E31" s="71"/>
      <c r="F31" s="71"/>
      <c r="G31" s="71"/>
      <c r="H31" s="71"/>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row>
    <row r="32" spans="1:245" ht="19.5" customHeight="1">
      <c r="A32" s="70"/>
      <c r="B32" s="70"/>
      <c r="C32" s="70"/>
      <c r="D32" s="70"/>
      <c r="E32" s="70"/>
      <c r="F32" s="70"/>
      <c r="G32" s="70"/>
      <c r="H32" s="71"/>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row>
    <row r="33" spans="1:245" ht="19.5" customHeight="1">
      <c r="A33" s="70"/>
      <c r="B33" s="70"/>
      <c r="C33" s="70"/>
      <c r="D33" s="70"/>
      <c r="E33" s="72"/>
      <c r="F33" s="72"/>
      <c r="G33" s="72"/>
      <c r="H33" s="71"/>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row>
    <row r="34" spans="1:245" ht="19.5" customHeight="1">
      <c r="A34" s="70"/>
      <c r="B34" s="70"/>
      <c r="C34" s="70"/>
      <c r="D34" s="70"/>
      <c r="E34" s="72"/>
      <c r="F34" s="72"/>
      <c r="G34" s="72"/>
      <c r="H34" s="71"/>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row>
    <row r="35" spans="1:245" ht="19.5" customHeight="1">
      <c r="A35" s="70"/>
      <c r="B35" s="70"/>
      <c r="C35" s="70"/>
      <c r="D35" s="70"/>
      <c r="E35" s="70"/>
      <c r="F35" s="70"/>
      <c r="G35" s="70"/>
      <c r="H35" s="71"/>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row>
    <row r="36" spans="1:245" ht="19.5" customHeight="1">
      <c r="A36" s="70"/>
      <c r="B36" s="70"/>
      <c r="C36" s="70"/>
      <c r="D36" s="70"/>
      <c r="E36" s="73"/>
      <c r="F36" s="73"/>
      <c r="G36" s="73"/>
      <c r="H36" s="71"/>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row>
    <row r="37" spans="1:245" ht="19.5" customHeight="1">
      <c r="A37" s="74"/>
      <c r="B37" s="74"/>
      <c r="C37" s="74"/>
      <c r="D37" s="74"/>
      <c r="E37" s="75"/>
      <c r="F37" s="75"/>
      <c r="G37" s="75"/>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row>
    <row r="38" spans="1:245" ht="19.5" customHeight="1">
      <c r="A38" s="76"/>
      <c r="B38" s="76"/>
      <c r="C38" s="76"/>
      <c r="D38" s="76"/>
      <c r="E38" s="76"/>
      <c r="F38" s="76"/>
      <c r="G38" s="76"/>
      <c r="H38" s="77"/>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row>
    <row r="39" spans="1:245" ht="19.5" customHeight="1">
      <c r="A39" s="74"/>
      <c r="B39" s="74"/>
      <c r="C39" s="74"/>
      <c r="D39" s="74"/>
      <c r="E39" s="74"/>
      <c r="F39" s="74"/>
      <c r="G39" s="74"/>
      <c r="H39" s="77"/>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row>
    <row r="40" spans="1:245" ht="19.5" customHeight="1">
      <c r="A40" s="78"/>
      <c r="B40" s="78"/>
      <c r="C40" s="78"/>
      <c r="D40" s="78"/>
      <c r="E40" s="78"/>
      <c r="F40" s="74"/>
      <c r="G40" s="74"/>
      <c r="H40" s="77"/>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row>
    <row r="41" spans="1:245" ht="19.5" customHeight="1">
      <c r="A41" s="78"/>
      <c r="B41" s="78"/>
      <c r="C41" s="78"/>
      <c r="D41" s="78"/>
      <c r="E41" s="78"/>
      <c r="F41" s="74"/>
      <c r="G41" s="74"/>
      <c r="H41" s="77"/>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row>
    <row r="42" spans="1:245" ht="19.5" customHeight="1">
      <c r="A42" s="78"/>
      <c r="B42" s="78"/>
      <c r="C42" s="78"/>
      <c r="D42" s="78"/>
      <c r="E42" s="78"/>
      <c r="F42" s="74"/>
      <c r="G42" s="74"/>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row>
    <row r="43" spans="1:245" ht="19.5" customHeight="1">
      <c r="A43" s="78"/>
      <c r="B43" s="78"/>
      <c r="C43" s="78"/>
      <c r="D43" s="78"/>
      <c r="E43" s="78"/>
      <c r="F43" s="74"/>
      <c r="G43" s="74"/>
      <c r="H43" s="77"/>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row>
    <row r="44" spans="1:245" ht="19.5" customHeight="1">
      <c r="A44" s="78"/>
      <c r="B44" s="78"/>
      <c r="C44" s="78"/>
      <c r="D44" s="78"/>
      <c r="E44" s="78"/>
      <c r="F44" s="74"/>
      <c r="G44" s="74"/>
      <c r="H44" s="77"/>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row>
    <row r="45" spans="1:245" ht="19.5" customHeight="1">
      <c r="A45" s="78"/>
      <c r="B45" s="78"/>
      <c r="C45" s="78"/>
      <c r="D45" s="78"/>
      <c r="E45" s="78"/>
      <c r="F45" s="74"/>
      <c r="G45" s="74"/>
      <c r="H45" s="77"/>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row>
    <row r="46" spans="1:245" ht="19.5" customHeight="1">
      <c r="A46" s="78"/>
      <c r="B46" s="78"/>
      <c r="C46" s="78"/>
      <c r="D46" s="78"/>
      <c r="E46" s="78"/>
      <c r="F46" s="74"/>
      <c r="G46" s="74"/>
      <c r="H46" s="77"/>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row>
    <row r="47" spans="1:245" ht="19.5" customHeight="1">
      <c r="A47" s="78"/>
      <c r="B47" s="78"/>
      <c r="C47" s="78"/>
      <c r="D47" s="78"/>
      <c r="E47" s="78"/>
      <c r="F47" s="74"/>
      <c r="G47" s="74"/>
      <c r="H47" s="77"/>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row>
    <row r="48" spans="1:245" ht="19.5" customHeight="1">
      <c r="A48" s="78"/>
      <c r="B48" s="78"/>
      <c r="C48" s="78"/>
      <c r="D48" s="78"/>
      <c r="E48" s="78"/>
      <c r="F48" s="74"/>
      <c r="G48" s="74"/>
      <c r="H48" s="77"/>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row>
    <row r="49" spans="1:245" ht="19.5" customHeight="1">
      <c r="A49" s="78"/>
      <c r="B49" s="78"/>
      <c r="C49" s="78"/>
      <c r="D49" s="78"/>
      <c r="E49" s="78"/>
      <c r="F49" s="74"/>
      <c r="G49" s="74"/>
      <c r="H49" s="77"/>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31" customWidth="1"/>
    <col min="2" max="2" width="32" style="31" customWidth="1"/>
    <col min="3" max="4" width="13.5" style="31" customWidth="1"/>
    <col min="5" max="7" width="14" style="31" customWidth="1"/>
    <col min="8" max="8" width="13.5" style="31" customWidth="1"/>
    <col min="9" max="9" width="6.5" style="31" customWidth="1"/>
    <col min="10" max="16384" width="6.83203125" style="31" customWidth="1"/>
  </cols>
  <sheetData>
    <row r="1" ht="22.5" customHeight="1">
      <c r="A1" s="84"/>
    </row>
    <row r="2" spans="1:9" ht="19.5" customHeight="1">
      <c r="A2" s="85"/>
      <c r="B2" s="85"/>
      <c r="C2" s="85"/>
      <c r="D2" s="85"/>
      <c r="E2" s="86"/>
      <c r="F2" s="85"/>
      <c r="G2" s="85"/>
      <c r="H2" s="87" t="s">
        <v>445</v>
      </c>
      <c r="I2" s="99"/>
    </row>
    <row r="3" spans="1:9" ht="25.5" customHeight="1">
      <c r="A3" s="54" t="s">
        <v>446</v>
      </c>
      <c r="B3" s="54"/>
      <c r="C3" s="54"/>
      <c r="D3" s="54"/>
      <c r="E3" s="54"/>
      <c r="F3" s="54"/>
      <c r="G3" s="54"/>
      <c r="H3" s="54"/>
      <c r="I3" s="99"/>
    </row>
    <row r="4" spans="1:9" ht="19.5" customHeight="1">
      <c r="A4" s="34" t="s">
        <v>443</v>
      </c>
      <c r="B4" s="88"/>
      <c r="C4" s="88"/>
      <c r="D4" s="88"/>
      <c r="E4" s="88"/>
      <c r="F4" s="88"/>
      <c r="G4" s="88"/>
      <c r="H4" s="51" t="s">
        <v>5</v>
      </c>
      <c r="I4" s="99"/>
    </row>
    <row r="5" spans="1:9" ht="19.5" customHeight="1">
      <c r="A5" s="36" t="s">
        <v>436</v>
      </c>
      <c r="B5" s="36" t="s">
        <v>437</v>
      </c>
      <c r="C5" s="3" t="s">
        <v>438</v>
      </c>
      <c r="D5" s="3"/>
      <c r="E5" s="3"/>
      <c r="F5" s="3"/>
      <c r="G5" s="3"/>
      <c r="H5" s="3"/>
      <c r="I5" s="99"/>
    </row>
    <row r="6" spans="1:9" ht="19.5" customHeight="1">
      <c r="A6" s="36"/>
      <c r="B6" s="36"/>
      <c r="C6" s="89" t="s">
        <v>58</v>
      </c>
      <c r="D6" s="90" t="s">
        <v>258</v>
      </c>
      <c r="E6" s="91" t="s">
        <v>439</v>
      </c>
      <c r="F6" s="92"/>
      <c r="G6" s="92"/>
      <c r="H6" s="93" t="s">
        <v>263</v>
      </c>
      <c r="I6" s="99"/>
    </row>
    <row r="7" spans="1:9" ht="33.75" customHeight="1">
      <c r="A7" s="38"/>
      <c r="B7" s="38"/>
      <c r="C7" s="94"/>
      <c r="D7" s="37"/>
      <c r="E7" s="95" t="s">
        <v>73</v>
      </c>
      <c r="F7" s="96" t="s">
        <v>440</v>
      </c>
      <c r="G7" s="97" t="s">
        <v>271</v>
      </c>
      <c r="H7" s="98"/>
      <c r="I7" s="99"/>
    </row>
    <row r="8" spans="1:9" ht="19.5" customHeight="1">
      <c r="A8" s="40"/>
      <c r="B8" s="40"/>
      <c r="C8" s="49"/>
      <c r="D8" s="49"/>
      <c r="E8" s="49"/>
      <c r="F8" s="49"/>
      <c r="G8" s="46"/>
      <c r="H8" s="47"/>
      <c r="I8" s="103"/>
    </row>
    <row r="9" spans="1:9" ht="19.5" customHeight="1">
      <c r="A9" s="99"/>
      <c r="B9" s="99"/>
      <c r="C9" s="99"/>
      <c r="D9" s="99"/>
      <c r="E9" s="100"/>
      <c r="F9" s="99"/>
      <c r="G9" s="99"/>
      <c r="H9" s="99"/>
      <c r="I9" s="99"/>
    </row>
    <row r="10" spans="1:9" ht="19.5" customHeight="1">
      <c r="A10" s="101"/>
      <c r="B10" s="101"/>
      <c r="C10" s="101"/>
      <c r="D10" s="101"/>
      <c r="E10" s="102"/>
      <c r="F10" s="101"/>
      <c r="G10" s="101"/>
      <c r="H10" s="101"/>
      <c r="I10" s="101"/>
    </row>
    <row r="11" spans="1:9" ht="19.5" customHeight="1">
      <c r="A11" s="101"/>
      <c r="B11" s="101"/>
      <c r="C11" s="101"/>
      <c r="D11" s="101"/>
      <c r="E11" s="102"/>
      <c r="F11" s="101"/>
      <c r="G11" s="101"/>
      <c r="H11" s="101"/>
      <c r="I11" s="101"/>
    </row>
    <row r="12" spans="1:9" ht="19.5" customHeight="1">
      <c r="A12" s="101"/>
      <c r="B12" s="101"/>
      <c r="C12" s="101"/>
      <c r="D12" s="101"/>
      <c r="E12" s="102"/>
      <c r="F12" s="101"/>
      <c r="G12" s="101"/>
      <c r="H12" s="101"/>
      <c r="I12" s="101"/>
    </row>
    <row r="13" spans="1:9" ht="19.5" customHeight="1">
      <c r="A13" s="101"/>
      <c r="B13" s="101"/>
      <c r="C13" s="101"/>
      <c r="D13" s="101"/>
      <c r="E13" s="102"/>
      <c r="F13" s="101"/>
      <c r="G13" s="101"/>
      <c r="H13" s="101"/>
      <c r="I13" s="101"/>
    </row>
    <row r="14" spans="1:9" ht="19.5" customHeight="1">
      <c r="A14" s="101"/>
      <c r="B14" s="101"/>
      <c r="C14" s="101"/>
      <c r="D14" s="101"/>
      <c r="E14" s="102"/>
      <c r="F14" s="101"/>
      <c r="G14" s="101"/>
      <c r="H14" s="101"/>
      <c r="I14" s="101"/>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52"/>
      <c r="B1" s="52"/>
      <c r="C1" s="5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row>
    <row r="2" spans="1:243" ht="19.5" customHeight="1">
      <c r="A2" s="53"/>
      <c r="B2" s="32"/>
      <c r="C2" s="32"/>
      <c r="D2" s="32"/>
      <c r="E2" s="32"/>
      <c r="F2" s="31"/>
      <c r="G2" s="50" t="s">
        <v>447</v>
      </c>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row>
    <row r="3" spans="1:243" ht="19.5" customHeight="1">
      <c r="A3" s="54" t="s">
        <v>448</v>
      </c>
      <c r="B3" s="54"/>
      <c r="C3" s="54"/>
      <c r="D3" s="54"/>
      <c r="E3" s="54"/>
      <c r="F3" s="5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row>
    <row r="4" spans="1:243" ht="19.5" customHeight="1">
      <c r="A4" s="55"/>
      <c r="B4" s="55"/>
      <c r="C4" s="55"/>
      <c r="D4" s="55"/>
      <c r="E4" s="55"/>
      <c r="F4" s="31"/>
      <c r="G4" s="51" t="s">
        <v>5</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row>
    <row r="5" spans="1:243" ht="19.5" customHeight="1">
      <c r="A5" s="59" t="s">
        <v>68</v>
      </c>
      <c r="B5" s="60"/>
      <c r="C5" s="61"/>
      <c r="D5" s="62" t="s">
        <v>69</v>
      </c>
      <c r="E5" s="36" t="s">
        <v>384</v>
      </c>
      <c r="F5" s="9" t="s">
        <v>71</v>
      </c>
      <c r="G5" s="81" t="s">
        <v>385</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row>
    <row r="6" spans="1:243" ht="19.5" customHeight="1">
      <c r="A6" s="63" t="s">
        <v>78</v>
      </c>
      <c r="B6" s="64" t="s">
        <v>79</v>
      </c>
      <c r="C6" s="65" t="s">
        <v>80</v>
      </c>
      <c r="D6" s="66"/>
      <c r="E6" s="38"/>
      <c r="F6" s="82"/>
      <c r="G6" s="83"/>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1:243" ht="21" customHeight="1">
      <c r="A7" s="40"/>
      <c r="B7" s="40"/>
      <c r="C7" s="41"/>
      <c r="D7" s="39"/>
      <c r="E7" s="40"/>
      <c r="F7" s="49"/>
      <c r="G7" s="41"/>
      <c r="H7" s="79"/>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row>
    <row r="8" spans="6:243" ht="21" customHeight="1">
      <c r="F8" s="31"/>
      <c r="G8" s="31"/>
      <c r="H8" s="42"/>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row>
    <row r="9" spans="9:243" ht="21" customHeight="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row>
    <row r="10" spans="9:243" ht="21" customHeight="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row>
    <row r="11" spans="9:243" ht="21" customHeight="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row>
    <row r="12" spans="9:243" ht="21" customHeight="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row>
    <row r="13" spans="9:243" ht="21" customHeight="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row>
    <row r="14" spans="9:243" ht="21" customHeight="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row>
    <row r="15" spans="9:243" ht="21" customHeight="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row>
    <row r="16" spans="9:243" ht="21" customHeight="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row>
    <row r="17" spans="5:243" ht="21" customHeight="1">
      <c r="E17" s="4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row>
    <row r="18" spans="9:243" ht="21" customHeight="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row>
    <row r="19" spans="9:243" ht="21" customHeight="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row>
    <row r="20" spans="9:243" ht="21" customHeight="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row>
    <row r="21" spans="9:243" ht="12.75" customHeight="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row>
    <row r="22" spans="9:243" ht="12.75" customHeight="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row>
    <row r="23" spans="9:243" ht="12.75" customHeight="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row>
    <row r="24" spans="9:243" ht="12.75" customHeight="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row>
    <row r="25" spans="9:243" ht="12.75" customHeight="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row>
    <row r="26" spans="9:243" ht="12.75" customHeight="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row>
    <row r="27" spans="9:243" ht="12.75" customHeight="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row>
    <row r="28" spans="9:243" ht="12.75" customHeight="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row>
    <row r="29" spans="9:243" ht="12.75" customHeight="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row>
    <row r="30" spans="9:243" ht="12.75" customHeight="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row>
    <row r="31" spans="9:243" ht="12.75" customHeight="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5118110236220472" footer="0.5118110236220472"/>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31" customWidth="1"/>
    <col min="4" max="4" width="12.66015625" style="31" customWidth="1"/>
    <col min="5" max="5" width="69.16015625" style="31" customWidth="1"/>
    <col min="6" max="8" width="14.66015625" style="31" customWidth="1"/>
    <col min="9" max="245" width="8" style="31" customWidth="1"/>
    <col min="246" max="16384" width="6.83203125" style="31" customWidth="1"/>
  </cols>
  <sheetData>
    <row r="1" spans="1:3" ht="19.5" customHeight="1">
      <c r="A1" s="52"/>
      <c r="B1" s="52"/>
      <c r="C1" s="52"/>
    </row>
    <row r="2" spans="1:245" ht="19.5" customHeight="1">
      <c r="A2" s="53"/>
      <c r="B2" s="32"/>
      <c r="C2" s="32"/>
      <c r="D2" s="32"/>
      <c r="E2" s="32"/>
      <c r="F2" s="32"/>
      <c r="G2" s="32"/>
      <c r="H2" s="50" t="s">
        <v>449</v>
      </c>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row>
    <row r="3" spans="1:245" ht="19.5" customHeight="1">
      <c r="A3" s="54" t="s">
        <v>450</v>
      </c>
      <c r="B3" s="54"/>
      <c r="C3" s="54"/>
      <c r="D3" s="54"/>
      <c r="E3" s="54"/>
      <c r="F3" s="54"/>
      <c r="G3" s="54"/>
      <c r="H3" s="5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row>
    <row r="4" spans="1:245" ht="19.5" customHeight="1">
      <c r="A4" s="55" t="s">
        <v>443</v>
      </c>
      <c r="B4" s="55"/>
      <c r="C4" s="55"/>
      <c r="D4" s="55"/>
      <c r="E4" s="55"/>
      <c r="F4" s="34"/>
      <c r="G4" s="34"/>
      <c r="H4" s="51" t="s">
        <v>5</v>
      </c>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row>
    <row r="5" spans="1:245" ht="19.5" customHeight="1">
      <c r="A5" s="56" t="s">
        <v>57</v>
      </c>
      <c r="B5" s="56"/>
      <c r="C5" s="56"/>
      <c r="D5" s="57"/>
      <c r="E5" s="58"/>
      <c r="F5" s="3" t="s">
        <v>451</v>
      </c>
      <c r="G5" s="3"/>
      <c r="H5" s="3"/>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row>
    <row r="6" spans="1:245" ht="19.5" customHeight="1">
      <c r="A6" s="59" t="s">
        <v>68</v>
      </c>
      <c r="B6" s="60"/>
      <c r="C6" s="61"/>
      <c r="D6" s="62" t="s">
        <v>69</v>
      </c>
      <c r="E6" s="36" t="s">
        <v>129</v>
      </c>
      <c r="F6" s="35" t="s">
        <v>58</v>
      </c>
      <c r="G6" s="35" t="s">
        <v>125</v>
      </c>
      <c r="H6" s="3" t="s">
        <v>126</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row>
    <row r="7" spans="1:245" ht="19.5" customHeight="1">
      <c r="A7" s="63" t="s">
        <v>78</v>
      </c>
      <c r="B7" s="64" t="s">
        <v>79</v>
      </c>
      <c r="C7" s="65" t="s">
        <v>80</v>
      </c>
      <c r="D7" s="66"/>
      <c r="E7" s="38"/>
      <c r="F7" s="37"/>
      <c r="G7" s="37"/>
      <c r="H7" s="67"/>
      <c r="I7" s="79"/>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row>
    <row r="8" spans="1:245" ht="24" customHeight="1">
      <c r="A8" s="40"/>
      <c r="B8" s="40"/>
      <c r="C8" s="40"/>
      <c r="D8" s="40"/>
      <c r="E8" s="40"/>
      <c r="F8" s="68"/>
      <c r="G8" s="69"/>
      <c r="H8" s="68"/>
      <c r="I8" s="79"/>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row>
    <row r="9" spans="1:245" ht="24" customHeight="1">
      <c r="A9" s="40"/>
      <c r="B9" s="40"/>
      <c r="C9" s="40"/>
      <c r="D9" s="40"/>
      <c r="E9" s="40"/>
      <c r="F9" s="68"/>
      <c r="G9" s="69"/>
      <c r="H9" s="68"/>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row>
    <row r="10" spans="1:245" ht="24" customHeight="1">
      <c r="A10" s="40"/>
      <c r="B10" s="40"/>
      <c r="C10" s="40"/>
      <c r="D10" s="40"/>
      <c r="E10" s="40"/>
      <c r="F10" s="68"/>
      <c r="G10" s="69"/>
      <c r="H10" s="68"/>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row>
    <row r="11" spans="1:245" ht="24" customHeight="1">
      <c r="A11" s="40"/>
      <c r="B11" s="40"/>
      <c r="C11" s="40"/>
      <c r="D11" s="40"/>
      <c r="E11" s="40"/>
      <c r="F11" s="68"/>
      <c r="G11" s="69"/>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row>
    <row r="12" spans="1:245" ht="24" customHeight="1">
      <c r="A12" s="40"/>
      <c r="B12" s="40"/>
      <c r="C12" s="40"/>
      <c r="D12" s="40"/>
      <c r="E12" s="40"/>
      <c r="F12" s="68"/>
      <c r="G12" s="69"/>
      <c r="H12" s="68"/>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row>
    <row r="13" spans="1:245" ht="24" customHeight="1">
      <c r="A13" s="40"/>
      <c r="B13" s="40"/>
      <c r="C13" s="40"/>
      <c r="D13" s="40"/>
      <c r="E13" s="40"/>
      <c r="F13" s="68"/>
      <c r="G13" s="69"/>
      <c r="H13" s="68"/>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row>
    <row r="14" spans="1:245" ht="24" customHeight="1">
      <c r="A14" s="40"/>
      <c r="B14" s="40"/>
      <c r="C14" s="40"/>
      <c r="D14" s="40"/>
      <c r="E14" s="40"/>
      <c r="F14" s="68"/>
      <c r="G14" s="69"/>
      <c r="H14" s="68"/>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row>
    <row r="15" spans="1:245" ht="24" customHeight="1">
      <c r="A15" s="40"/>
      <c r="B15" s="40"/>
      <c r="C15" s="40"/>
      <c r="D15" s="40"/>
      <c r="E15" s="40"/>
      <c r="F15" s="68"/>
      <c r="G15" s="69"/>
      <c r="H15" s="68"/>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row>
    <row r="16" spans="1:245" ht="24" customHeight="1">
      <c r="A16" s="40"/>
      <c r="B16" s="40"/>
      <c r="C16" s="40"/>
      <c r="D16" s="40"/>
      <c r="E16" s="40"/>
      <c r="F16" s="68"/>
      <c r="G16" s="69"/>
      <c r="H16" s="68"/>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row>
    <row r="17" spans="1:245" ht="24" customHeight="1">
      <c r="A17" s="40"/>
      <c r="B17" s="40"/>
      <c r="C17" s="40"/>
      <c r="D17" s="40"/>
      <c r="E17" s="40"/>
      <c r="F17" s="68"/>
      <c r="G17" s="69"/>
      <c r="H17" s="68"/>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row>
    <row r="18" spans="1:245" ht="24" customHeight="1">
      <c r="A18" s="40"/>
      <c r="B18" s="40"/>
      <c r="C18" s="40"/>
      <c r="D18" s="40"/>
      <c r="E18" s="40"/>
      <c r="F18" s="68"/>
      <c r="G18" s="69"/>
      <c r="H18" s="68"/>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row>
    <row r="19" spans="1:245" ht="24" customHeight="1">
      <c r="A19" s="40"/>
      <c r="B19" s="40"/>
      <c r="C19" s="40"/>
      <c r="D19" s="40"/>
      <c r="E19" s="40"/>
      <c r="F19" s="68"/>
      <c r="G19" s="69"/>
      <c r="H19" s="68"/>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row>
    <row r="20" spans="1:245" ht="24" customHeight="1">
      <c r="A20" s="40"/>
      <c r="B20" s="40"/>
      <c r="C20" s="40"/>
      <c r="D20" s="40"/>
      <c r="E20" s="40"/>
      <c r="F20" s="68"/>
      <c r="G20" s="69"/>
      <c r="H20" s="68"/>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row>
    <row r="21" spans="1:245" ht="24" customHeight="1">
      <c r="A21" s="40"/>
      <c r="B21" s="40"/>
      <c r="C21" s="40"/>
      <c r="D21" s="40"/>
      <c r="E21" s="40"/>
      <c r="F21" s="68"/>
      <c r="G21" s="69"/>
      <c r="H21" s="68"/>
      <c r="I21" s="70"/>
      <c r="J21" s="8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row>
    <row r="22" spans="1:245" ht="24" customHeight="1">
      <c r="A22" s="40"/>
      <c r="B22" s="40"/>
      <c r="C22" s="40"/>
      <c r="D22" s="40"/>
      <c r="E22" s="40"/>
      <c r="F22" s="68"/>
      <c r="G22" s="69"/>
      <c r="H22" s="68"/>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row>
    <row r="23" spans="1:245" ht="24" customHeight="1">
      <c r="A23" s="40"/>
      <c r="B23" s="40"/>
      <c r="C23" s="40"/>
      <c r="D23" s="40"/>
      <c r="E23" s="40"/>
      <c r="F23" s="68"/>
      <c r="G23" s="69"/>
      <c r="H23" s="68"/>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row>
    <row r="24" spans="1:245" ht="24" customHeight="1">
      <c r="A24" s="40"/>
      <c r="B24" s="40"/>
      <c r="C24" s="40"/>
      <c r="D24" s="40"/>
      <c r="E24" s="40"/>
      <c r="F24" s="68"/>
      <c r="G24" s="69"/>
      <c r="H24" s="68"/>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row>
    <row r="25" spans="1:245" ht="19.5" customHeight="1">
      <c r="A25" s="70"/>
      <c r="B25" s="70"/>
      <c r="C25" s="70"/>
      <c r="D25" s="71"/>
      <c r="E25" s="71"/>
      <c r="F25" s="71"/>
      <c r="G25" s="71"/>
      <c r="H25" s="71"/>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row>
    <row r="26" spans="1:245" ht="19.5" customHeight="1">
      <c r="A26" s="70"/>
      <c r="B26" s="70"/>
      <c r="C26" s="70"/>
      <c r="D26" s="70"/>
      <c r="E26" s="70"/>
      <c r="F26" s="70"/>
      <c r="G26" s="70"/>
      <c r="H26" s="71"/>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row>
    <row r="27" spans="1:245" ht="19.5" customHeight="1">
      <c r="A27" s="70"/>
      <c r="B27" s="70"/>
      <c r="C27" s="70"/>
      <c r="D27" s="71"/>
      <c r="E27" s="71"/>
      <c r="F27" s="71"/>
      <c r="G27" s="71"/>
      <c r="H27" s="71"/>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row>
    <row r="28" spans="1:245" ht="19.5" customHeight="1">
      <c r="A28" s="70"/>
      <c r="B28" s="70"/>
      <c r="C28" s="70"/>
      <c r="D28" s="71"/>
      <c r="E28" s="71"/>
      <c r="F28" s="71"/>
      <c r="G28" s="71"/>
      <c r="H28" s="71"/>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row>
    <row r="29" spans="1:245" ht="19.5" customHeight="1">
      <c r="A29" s="70"/>
      <c r="B29" s="70"/>
      <c r="C29" s="70"/>
      <c r="D29" s="70"/>
      <c r="E29" s="70"/>
      <c r="F29" s="70"/>
      <c r="G29" s="70"/>
      <c r="H29" s="71"/>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row>
    <row r="30" spans="1:245" ht="19.5" customHeight="1">
      <c r="A30" s="70"/>
      <c r="B30" s="70"/>
      <c r="C30" s="70"/>
      <c r="D30" s="71"/>
      <c r="E30" s="71"/>
      <c r="F30" s="71"/>
      <c r="G30" s="71"/>
      <c r="H30" s="71"/>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row>
    <row r="31" spans="1:245" ht="19.5" customHeight="1">
      <c r="A31" s="70"/>
      <c r="B31" s="70"/>
      <c r="C31" s="70"/>
      <c r="D31" s="71"/>
      <c r="E31" s="71"/>
      <c r="F31" s="71"/>
      <c r="G31" s="71"/>
      <c r="H31" s="71"/>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row>
    <row r="32" spans="1:245" ht="19.5" customHeight="1">
      <c r="A32" s="70"/>
      <c r="B32" s="70"/>
      <c r="C32" s="70"/>
      <c r="D32" s="70"/>
      <c r="E32" s="70"/>
      <c r="F32" s="70"/>
      <c r="G32" s="70"/>
      <c r="H32" s="71"/>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row>
    <row r="33" spans="1:245" ht="19.5" customHeight="1">
      <c r="A33" s="70"/>
      <c r="B33" s="70"/>
      <c r="C33" s="70"/>
      <c r="D33" s="70"/>
      <c r="E33" s="72"/>
      <c r="F33" s="72"/>
      <c r="G33" s="72"/>
      <c r="H33" s="71"/>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row>
    <row r="34" spans="1:245" ht="19.5" customHeight="1">
      <c r="A34" s="70"/>
      <c r="B34" s="70"/>
      <c r="C34" s="70"/>
      <c r="D34" s="70"/>
      <c r="E34" s="72"/>
      <c r="F34" s="72"/>
      <c r="G34" s="72"/>
      <c r="H34" s="71"/>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row>
    <row r="35" spans="1:245" ht="19.5" customHeight="1">
      <c r="A35" s="70"/>
      <c r="B35" s="70"/>
      <c r="C35" s="70"/>
      <c r="D35" s="70"/>
      <c r="E35" s="70"/>
      <c r="F35" s="70"/>
      <c r="G35" s="70"/>
      <c r="H35" s="71"/>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row>
    <row r="36" spans="1:245" ht="19.5" customHeight="1">
      <c r="A36" s="70"/>
      <c r="B36" s="70"/>
      <c r="C36" s="70"/>
      <c r="D36" s="70"/>
      <c r="E36" s="73"/>
      <c r="F36" s="73"/>
      <c r="G36" s="73"/>
      <c r="H36" s="71"/>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row>
    <row r="37" spans="1:245" ht="19.5" customHeight="1">
      <c r="A37" s="74"/>
      <c r="B37" s="74"/>
      <c r="C37" s="74"/>
      <c r="D37" s="74"/>
      <c r="E37" s="75"/>
      <c r="F37" s="75"/>
      <c r="G37" s="75"/>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row>
    <row r="38" spans="1:245" ht="19.5" customHeight="1">
      <c r="A38" s="76"/>
      <c r="B38" s="76"/>
      <c r="C38" s="76"/>
      <c r="D38" s="76"/>
      <c r="E38" s="76"/>
      <c r="F38" s="76"/>
      <c r="G38" s="76"/>
      <c r="H38" s="77"/>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row>
    <row r="39" spans="1:245" ht="19.5" customHeight="1">
      <c r="A39" s="74"/>
      <c r="B39" s="74"/>
      <c r="C39" s="74"/>
      <c r="D39" s="74"/>
      <c r="E39" s="74"/>
      <c r="F39" s="74"/>
      <c r="G39" s="74"/>
      <c r="H39" s="77"/>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row>
    <row r="40" spans="1:245" ht="19.5" customHeight="1">
      <c r="A40" s="78"/>
      <c r="B40" s="78"/>
      <c r="C40" s="78"/>
      <c r="D40" s="78"/>
      <c r="E40" s="78"/>
      <c r="F40" s="74"/>
      <c r="G40" s="74"/>
      <c r="H40" s="77"/>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row>
    <row r="41" spans="1:245" ht="19.5" customHeight="1">
      <c r="A41" s="78"/>
      <c r="B41" s="78"/>
      <c r="C41" s="78"/>
      <c r="D41" s="78"/>
      <c r="E41" s="78"/>
      <c r="F41" s="74"/>
      <c r="G41" s="74"/>
      <c r="H41" s="77"/>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row>
    <row r="42" spans="1:245" ht="19.5" customHeight="1">
      <c r="A42" s="78"/>
      <c r="B42" s="78"/>
      <c r="C42" s="78"/>
      <c r="D42" s="78"/>
      <c r="E42" s="78"/>
      <c r="F42" s="74"/>
      <c r="G42" s="74"/>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row>
    <row r="43" spans="1:245" ht="19.5" customHeight="1">
      <c r="A43" s="78"/>
      <c r="B43" s="78"/>
      <c r="C43" s="78"/>
      <c r="D43" s="78"/>
      <c r="E43" s="78"/>
      <c r="F43" s="74"/>
      <c r="G43" s="74"/>
      <c r="H43" s="77"/>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row>
    <row r="44" spans="1:245" ht="19.5" customHeight="1">
      <c r="A44" s="78"/>
      <c r="B44" s="78"/>
      <c r="C44" s="78"/>
      <c r="D44" s="78"/>
      <c r="E44" s="78"/>
      <c r="F44" s="74"/>
      <c r="G44" s="74"/>
      <c r="H44" s="77"/>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row>
    <row r="45" spans="1:245" ht="19.5" customHeight="1">
      <c r="A45" s="78"/>
      <c r="B45" s="78"/>
      <c r="C45" s="78"/>
      <c r="D45" s="78"/>
      <c r="E45" s="78"/>
      <c r="F45" s="74"/>
      <c r="G45" s="74"/>
      <c r="H45" s="77"/>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row>
    <row r="46" spans="1:245" ht="19.5" customHeight="1">
      <c r="A46" s="78"/>
      <c r="B46" s="78"/>
      <c r="C46" s="78"/>
      <c r="D46" s="78"/>
      <c r="E46" s="78"/>
      <c r="F46" s="74"/>
      <c r="G46" s="74"/>
      <c r="H46" s="77"/>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row>
    <row r="47" spans="1:245" ht="19.5" customHeight="1">
      <c r="A47" s="78"/>
      <c r="B47" s="78"/>
      <c r="C47" s="78"/>
      <c r="D47" s="78"/>
      <c r="E47" s="78"/>
      <c r="F47" s="74"/>
      <c r="G47" s="74"/>
      <c r="H47" s="77"/>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row>
    <row r="48" spans="1:245" ht="19.5" customHeight="1">
      <c r="A48" s="78"/>
      <c r="B48" s="78"/>
      <c r="C48" s="78"/>
      <c r="D48" s="78"/>
      <c r="E48" s="78"/>
      <c r="F48" s="74"/>
      <c r="G48" s="74"/>
      <c r="H48" s="77"/>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row>
    <row r="49" spans="1:245" ht="19.5" customHeight="1">
      <c r="A49" s="78"/>
      <c r="B49" s="78"/>
      <c r="C49" s="78"/>
      <c r="D49" s="78"/>
      <c r="E49" s="78"/>
      <c r="F49" s="74"/>
      <c r="G49" s="74"/>
      <c r="H49" s="77"/>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dimension ref="A1:Q17"/>
  <sheetViews>
    <sheetView showGridLines="0" showZeros="0" workbookViewId="0" topLeftCell="E1">
      <selection activeCell="A1" sqref="A1"/>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31"/>
      <c r="B1" s="31"/>
      <c r="C1" s="31"/>
      <c r="D1" s="31"/>
      <c r="E1" s="31"/>
      <c r="F1" s="31"/>
    </row>
    <row r="2" spans="1:17" ht="20.25" customHeight="1">
      <c r="A2" s="32"/>
      <c r="B2" s="32"/>
      <c r="C2" s="32"/>
      <c r="D2" s="32"/>
      <c r="E2" s="32"/>
      <c r="Q2" s="50" t="s">
        <v>452</v>
      </c>
    </row>
    <row r="3" spans="1:17" ht="20.25" customHeight="1">
      <c r="A3" s="33" t="s">
        <v>453</v>
      </c>
      <c r="B3" s="33"/>
      <c r="C3" s="33"/>
      <c r="D3" s="33"/>
      <c r="E3" s="33"/>
      <c r="F3" s="33"/>
      <c r="G3" s="33"/>
      <c r="H3" s="33"/>
      <c r="I3" s="33"/>
      <c r="J3" s="33"/>
      <c r="K3" s="33"/>
      <c r="L3" s="33"/>
      <c r="M3" s="33"/>
      <c r="N3" s="33"/>
      <c r="O3" s="33"/>
      <c r="P3" s="33"/>
      <c r="Q3" s="33"/>
    </row>
    <row r="4" spans="1:17" ht="20.25" customHeight="1">
      <c r="A4" s="34"/>
      <c r="B4" s="34"/>
      <c r="C4" s="34"/>
      <c r="D4" s="34"/>
      <c r="E4" s="34"/>
      <c r="Q4" s="51" t="s">
        <v>5</v>
      </c>
    </row>
    <row r="5" spans="1:17" ht="20.25" customHeight="1">
      <c r="A5" s="35" t="s">
        <v>436</v>
      </c>
      <c r="B5" s="36" t="s">
        <v>437</v>
      </c>
      <c r="C5" s="36" t="s">
        <v>454</v>
      </c>
      <c r="D5" s="36" t="s">
        <v>455</v>
      </c>
      <c r="E5" s="36" t="s">
        <v>456</v>
      </c>
      <c r="F5" s="36" t="s">
        <v>457</v>
      </c>
      <c r="G5" s="36" t="s">
        <v>458</v>
      </c>
      <c r="H5" s="36" t="s">
        <v>459</v>
      </c>
      <c r="I5" s="35" t="s">
        <v>460</v>
      </c>
      <c r="J5" s="43" t="s">
        <v>175</v>
      </c>
      <c r="K5" s="4" t="s">
        <v>461</v>
      </c>
      <c r="L5" s="5"/>
      <c r="M5" s="6"/>
      <c r="N5" s="36" t="s">
        <v>462</v>
      </c>
      <c r="O5" s="36" t="s">
        <v>463</v>
      </c>
      <c r="P5" s="36" t="s">
        <v>464</v>
      </c>
      <c r="Q5" s="35" t="s">
        <v>178</v>
      </c>
    </row>
    <row r="6" spans="1:17" ht="20.25" customHeight="1">
      <c r="A6" s="35"/>
      <c r="B6" s="36"/>
      <c r="C6" s="36"/>
      <c r="D6" s="36"/>
      <c r="E6" s="36"/>
      <c r="F6" s="36"/>
      <c r="G6" s="36"/>
      <c r="H6" s="36"/>
      <c r="I6" s="35"/>
      <c r="J6" s="43"/>
      <c r="K6" s="36" t="s">
        <v>58</v>
      </c>
      <c r="L6" s="36" t="s">
        <v>465</v>
      </c>
      <c r="M6" s="36" t="s">
        <v>466</v>
      </c>
      <c r="N6" s="36"/>
      <c r="O6" s="36"/>
      <c r="P6" s="36"/>
      <c r="Q6" s="35"/>
    </row>
    <row r="7" spans="1:17" ht="20.25" customHeight="1">
      <c r="A7" s="37"/>
      <c r="B7" s="38"/>
      <c r="C7" s="38"/>
      <c r="D7" s="38"/>
      <c r="E7" s="38"/>
      <c r="F7" s="38"/>
      <c r="G7" s="38"/>
      <c r="H7" s="38"/>
      <c r="I7" s="37"/>
      <c r="J7" s="44"/>
      <c r="K7" s="38"/>
      <c r="L7" s="38"/>
      <c r="M7" s="38"/>
      <c r="N7" s="38"/>
      <c r="O7" s="38"/>
      <c r="P7" s="38"/>
      <c r="Q7" s="37"/>
    </row>
    <row r="8" spans="1:17" ht="20.25" customHeight="1">
      <c r="A8" s="39"/>
      <c r="B8" s="40"/>
      <c r="C8" s="40"/>
      <c r="D8" s="41"/>
      <c r="E8" s="39" t="s">
        <v>58</v>
      </c>
      <c r="F8" s="40"/>
      <c r="G8" s="40"/>
      <c r="H8" s="40"/>
      <c r="I8" s="45"/>
      <c r="J8" s="46">
        <v>4230.01</v>
      </c>
      <c r="K8" s="47">
        <v>4230.01</v>
      </c>
      <c r="L8" s="47">
        <v>4230.01</v>
      </c>
      <c r="M8" s="48">
        <v>0</v>
      </c>
      <c r="N8" s="49">
        <v>0</v>
      </c>
      <c r="O8" s="46">
        <v>0</v>
      </c>
      <c r="P8" s="48">
        <v>0</v>
      </c>
      <c r="Q8" s="46">
        <v>0</v>
      </c>
    </row>
    <row r="9" spans="1:17" ht="20.25" customHeight="1">
      <c r="A9" s="39" t="s">
        <v>81</v>
      </c>
      <c r="B9" s="40" t="s">
        <v>0</v>
      </c>
      <c r="C9" s="40"/>
      <c r="D9" s="41"/>
      <c r="E9" s="39"/>
      <c r="F9" s="40"/>
      <c r="G9" s="40"/>
      <c r="H9" s="40"/>
      <c r="I9" s="45"/>
      <c r="J9" s="46">
        <v>4230.01</v>
      </c>
      <c r="K9" s="47">
        <v>4230.01</v>
      </c>
      <c r="L9" s="47">
        <v>4230.01</v>
      </c>
      <c r="M9" s="48">
        <v>0</v>
      </c>
      <c r="N9" s="49">
        <v>0</v>
      </c>
      <c r="O9" s="46">
        <v>0</v>
      </c>
      <c r="P9" s="48">
        <v>0</v>
      </c>
      <c r="Q9" s="46">
        <v>0</v>
      </c>
    </row>
    <row r="10" spans="1:17" ht="20.25" customHeight="1">
      <c r="A10" s="39" t="s">
        <v>89</v>
      </c>
      <c r="B10" s="40" t="s">
        <v>467</v>
      </c>
      <c r="C10" s="40" t="s">
        <v>468</v>
      </c>
      <c r="D10" s="41" t="s">
        <v>126</v>
      </c>
      <c r="E10" s="39" t="s">
        <v>469</v>
      </c>
      <c r="F10" s="40"/>
      <c r="G10" s="40" t="s">
        <v>470</v>
      </c>
      <c r="H10" s="40" t="s">
        <v>471</v>
      </c>
      <c r="I10" s="45">
        <v>220</v>
      </c>
      <c r="J10" s="46">
        <v>4230.01</v>
      </c>
      <c r="K10" s="47">
        <v>4230.01</v>
      </c>
      <c r="L10" s="47">
        <v>4230.01</v>
      </c>
      <c r="M10" s="48">
        <v>0</v>
      </c>
      <c r="N10" s="49">
        <v>0</v>
      </c>
      <c r="O10" s="46">
        <v>0</v>
      </c>
      <c r="P10" s="48">
        <v>0</v>
      </c>
      <c r="Q10" s="46">
        <v>0</v>
      </c>
    </row>
    <row r="11" spans="1:16" ht="20.25" customHeight="1">
      <c r="A11" s="42"/>
      <c r="B11" s="42"/>
      <c r="C11" s="42"/>
      <c r="D11" s="42"/>
      <c r="G11" s="42"/>
      <c r="H11" s="42"/>
      <c r="I11" s="42"/>
      <c r="K11" s="42"/>
      <c r="L11" s="42"/>
      <c r="M11" s="42"/>
      <c r="P11" s="42"/>
    </row>
    <row r="12" spans="2:16" ht="20.25" customHeight="1">
      <c r="B12" s="42"/>
      <c r="H12" s="42"/>
      <c r="L12" s="42"/>
      <c r="M12" s="42"/>
      <c r="P12" s="42"/>
    </row>
    <row r="13" spans="12:13" ht="20.25" customHeight="1">
      <c r="L13" s="42"/>
      <c r="M13" s="42"/>
    </row>
    <row r="14" spans="11:15" ht="20.25" customHeight="1">
      <c r="K14" s="42"/>
      <c r="O14" s="42"/>
    </row>
    <row r="17" ht="20.25" customHeight="1">
      <c r="E17" s="42"/>
    </row>
  </sheetData>
  <sheetProtection/>
  <mergeCells count="17">
    <mergeCell ref="A5:A7"/>
    <mergeCell ref="B5:B7"/>
    <mergeCell ref="C5:C7"/>
    <mergeCell ref="D5:D7"/>
    <mergeCell ref="E5:E7"/>
    <mergeCell ref="F5:F7"/>
    <mergeCell ref="G5:G7"/>
    <mergeCell ref="H5:H7"/>
    <mergeCell ref="I5:I7"/>
    <mergeCell ref="J5:J7"/>
    <mergeCell ref="K6:K7"/>
    <mergeCell ref="L6:L7"/>
    <mergeCell ref="M6:M7"/>
    <mergeCell ref="N5:N7"/>
    <mergeCell ref="O5:O7"/>
    <mergeCell ref="P5:P7"/>
    <mergeCell ref="Q5:Q7"/>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K101"/>
  <sheetViews>
    <sheetView showGridLines="0" showZeros="0" workbookViewId="0" topLeftCell="F1">
      <selection activeCell="M14" sqref="M14"/>
    </sheetView>
  </sheetViews>
  <sheetFormatPr defaultColWidth="12" defaultRowHeight="18.75" customHeight="1"/>
  <cols>
    <col min="1" max="1" width="49.33203125" style="0" customWidth="1"/>
    <col min="2" max="4" width="17.5" style="0" customWidth="1"/>
    <col min="5" max="5" width="39.33203125" style="0" customWidth="1"/>
    <col min="6" max="6" width="26.16015625" style="0" customWidth="1"/>
    <col min="7" max="7" width="21.16015625" style="0" customWidth="1"/>
    <col min="8" max="8" width="26.16015625" style="0" customWidth="1"/>
    <col min="9" max="9" width="21.16015625" style="0" customWidth="1"/>
    <col min="10" max="10" width="26.16015625" style="0" customWidth="1"/>
    <col min="11" max="11" width="21.16015625" style="0" customWidth="1"/>
  </cols>
  <sheetData>
    <row r="1" ht="18.75" customHeight="1">
      <c r="K1" s="27" t="s">
        <v>472</v>
      </c>
    </row>
    <row r="2" spans="1:11" ht="26.25" customHeight="1">
      <c r="A2" s="1" t="s">
        <v>473</v>
      </c>
      <c r="B2" s="2"/>
      <c r="C2" s="2"/>
      <c r="D2" s="2"/>
      <c r="E2" s="2"/>
      <c r="F2" s="2"/>
      <c r="G2" s="2"/>
      <c r="H2" s="2"/>
      <c r="I2" s="2"/>
      <c r="J2" s="2"/>
      <c r="K2" s="2"/>
    </row>
    <row r="3" ht="18.75" customHeight="1">
      <c r="K3" s="28" t="s">
        <v>5</v>
      </c>
    </row>
    <row r="4" spans="1:11" ht="18.75" customHeight="1">
      <c r="A4" s="3" t="s">
        <v>437</v>
      </c>
      <c r="B4" s="4" t="s">
        <v>474</v>
      </c>
      <c r="C4" s="5"/>
      <c r="D4" s="6"/>
      <c r="E4" s="3" t="s">
        <v>475</v>
      </c>
      <c r="F4" s="7" t="s">
        <v>385</v>
      </c>
      <c r="G4" s="8"/>
      <c r="H4" s="8"/>
      <c r="I4" s="8"/>
      <c r="J4" s="8"/>
      <c r="K4" s="8"/>
    </row>
    <row r="5" spans="1:11" ht="18.75" customHeight="1">
      <c r="A5" s="3"/>
      <c r="B5" s="9" t="s">
        <v>476</v>
      </c>
      <c r="C5" s="9" t="s">
        <v>477</v>
      </c>
      <c r="D5" s="9" t="s">
        <v>478</v>
      </c>
      <c r="E5" s="3"/>
      <c r="F5" s="7" t="s">
        <v>479</v>
      </c>
      <c r="G5" s="8"/>
      <c r="H5" s="8" t="s">
        <v>480</v>
      </c>
      <c r="I5" s="8"/>
      <c r="J5" s="8" t="s">
        <v>481</v>
      </c>
      <c r="K5" s="8"/>
    </row>
    <row r="6" spans="1:11" ht="18.75" customHeight="1">
      <c r="A6" s="3"/>
      <c r="B6" s="9"/>
      <c r="C6" s="9"/>
      <c r="D6" s="9"/>
      <c r="E6" s="3"/>
      <c r="F6" s="10" t="s">
        <v>482</v>
      </c>
      <c r="G6" s="11" t="s">
        <v>483</v>
      </c>
      <c r="H6" s="11" t="s">
        <v>482</v>
      </c>
      <c r="I6" s="11" t="s">
        <v>483</v>
      </c>
      <c r="J6" s="11" t="s">
        <v>482</v>
      </c>
      <c r="K6" s="11" t="s">
        <v>483</v>
      </c>
    </row>
    <row r="7" spans="1:11" ht="18.75" customHeight="1">
      <c r="A7" s="12" t="s">
        <v>484</v>
      </c>
      <c r="B7" s="13">
        <v>52970</v>
      </c>
      <c r="C7" s="13">
        <v>52970</v>
      </c>
      <c r="D7" s="13">
        <v>0</v>
      </c>
      <c r="E7" s="14"/>
      <c r="F7" s="14"/>
      <c r="G7" s="14"/>
      <c r="H7" s="15"/>
      <c r="I7" s="15"/>
      <c r="J7" s="15"/>
      <c r="K7" s="15"/>
    </row>
    <row r="8" spans="1:11" ht="18.75" customHeight="1">
      <c r="A8" s="16" t="s">
        <v>485</v>
      </c>
      <c r="B8" s="13">
        <v>35019.99</v>
      </c>
      <c r="C8" s="13">
        <v>35019.99</v>
      </c>
      <c r="D8" s="13">
        <v>0</v>
      </c>
      <c r="E8" s="14"/>
      <c r="F8" s="14"/>
      <c r="G8" s="14"/>
      <c r="H8" s="15"/>
      <c r="I8" s="15"/>
      <c r="J8" s="15"/>
      <c r="K8" s="15"/>
    </row>
    <row r="9" spans="1:11" ht="18.75" customHeight="1">
      <c r="A9" s="17" t="s">
        <v>486</v>
      </c>
      <c r="B9" s="18">
        <v>9020</v>
      </c>
      <c r="C9" s="18">
        <v>9020</v>
      </c>
      <c r="D9" s="18">
        <v>0</v>
      </c>
      <c r="E9" s="19" t="s">
        <v>399</v>
      </c>
      <c r="F9" s="20" t="s">
        <v>487</v>
      </c>
      <c r="G9" s="21">
        <v>7020</v>
      </c>
      <c r="H9" s="20" t="s">
        <v>488</v>
      </c>
      <c r="I9" s="20" t="s">
        <v>489</v>
      </c>
      <c r="J9" s="20" t="s">
        <v>490</v>
      </c>
      <c r="K9" s="20" t="s">
        <v>490</v>
      </c>
    </row>
    <row r="10" spans="1:11" ht="18.75" customHeight="1">
      <c r="A10" s="22"/>
      <c r="B10" s="18"/>
      <c r="C10" s="18"/>
      <c r="D10" s="18"/>
      <c r="E10" s="19"/>
      <c r="F10" s="20" t="s">
        <v>491</v>
      </c>
      <c r="G10" s="21">
        <v>2000</v>
      </c>
      <c r="H10" s="20" t="s">
        <v>492</v>
      </c>
      <c r="I10" s="20" t="s">
        <v>493</v>
      </c>
      <c r="J10" s="20"/>
      <c r="K10" s="20"/>
    </row>
    <row r="11" spans="1:11" ht="18.75" customHeight="1">
      <c r="A11" s="22"/>
      <c r="B11" s="18"/>
      <c r="C11" s="18"/>
      <c r="D11" s="18"/>
      <c r="E11" s="19"/>
      <c r="F11" s="20" t="s">
        <v>494</v>
      </c>
      <c r="G11" s="23" t="s">
        <v>495</v>
      </c>
      <c r="H11" s="20"/>
      <c r="I11" s="20"/>
      <c r="J11" s="20"/>
      <c r="K11" s="20"/>
    </row>
    <row r="12" spans="1:11" ht="18.75" customHeight="1">
      <c r="A12" s="22"/>
      <c r="B12" s="24"/>
      <c r="C12" s="24"/>
      <c r="D12" s="24"/>
      <c r="E12" s="19"/>
      <c r="F12" s="20" t="s">
        <v>496</v>
      </c>
      <c r="G12" s="23" t="s">
        <v>497</v>
      </c>
      <c r="H12" s="20"/>
      <c r="I12" s="20"/>
      <c r="J12" s="20"/>
      <c r="K12" s="20"/>
    </row>
    <row r="13" spans="1:11" ht="18.75" customHeight="1">
      <c r="A13" s="22" t="s">
        <v>498</v>
      </c>
      <c r="B13" s="18">
        <v>1499.99</v>
      </c>
      <c r="C13" s="18">
        <v>1499.99</v>
      </c>
      <c r="D13" s="18">
        <v>0</v>
      </c>
      <c r="E13" s="19" t="s">
        <v>499</v>
      </c>
      <c r="F13" s="15" t="s">
        <v>500</v>
      </c>
      <c r="G13" s="25">
        <v>500</v>
      </c>
      <c r="H13" s="20" t="s">
        <v>501</v>
      </c>
      <c r="I13" s="20" t="s">
        <v>502</v>
      </c>
      <c r="J13" s="20" t="s">
        <v>503</v>
      </c>
      <c r="K13" s="20" t="s">
        <v>504</v>
      </c>
    </row>
    <row r="14" spans="1:11" ht="18.75" customHeight="1">
      <c r="A14" s="22"/>
      <c r="B14" s="18"/>
      <c r="C14" s="18"/>
      <c r="D14" s="18"/>
      <c r="E14" s="19"/>
      <c r="F14" s="20" t="s">
        <v>505</v>
      </c>
      <c r="G14" s="21">
        <v>499.99</v>
      </c>
      <c r="H14" s="20" t="s">
        <v>506</v>
      </c>
      <c r="I14" s="20" t="s">
        <v>507</v>
      </c>
      <c r="J14" s="20" t="s">
        <v>508</v>
      </c>
      <c r="K14" s="20" t="s">
        <v>509</v>
      </c>
    </row>
    <row r="15" spans="1:11" ht="18.75" customHeight="1">
      <c r="A15" s="22"/>
      <c r="B15" s="18"/>
      <c r="C15" s="18"/>
      <c r="D15" s="18"/>
      <c r="E15" s="19"/>
      <c r="F15" s="20" t="s">
        <v>510</v>
      </c>
      <c r="G15" s="21">
        <v>500</v>
      </c>
      <c r="H15" s="20"/>
      <c r="I15" s="20"/>
      <c r="J15" s="20"/>
      <c r="K15" s="20"/>
    </row>
    <row r="16" spans="1:11" ht="18.75" customHeight="1">
      <c r="A16" s="22"/>
      <c r="B16" s="18"/>
      <c r="C16" s="18"/>
      <c r="D16" s="18"/>
      <c r="E16" s="19"/>
      <c r="F16" s="20" t="s">
        <v>494</v>
      </c>
      <c r="G16" s="23" t="s">
        <v>511</v>
      </c>
      <c r="H16" s="20"/>
      <c r="I16" s="20"/>
      <c r="J16" s="20"/>
      <c r="K16" s="20"/>
    </row>
    <row r="17" spans="1:11" ht="18.75" customHeight="1">
      <c r="A17" s="22"/>
      <c r="B17" s="24"/>
      <c r="C17" s="24"/>
      <c r="D17" s="24"/>
      <c r="E17" s="19"/>
      <c r="F17" s="20" t="s">
        <v>488</v>
      </c>
      <c r="G17" s="23" t="s">
        <v>512</v>
      </c>
      <c r="H17" s="20"/>
      <c r="I17" s="20"/>
      <c r="J17" s="20"/>
      <c r="K17" s="20"/>
    </row>
    <row r="18" spans="1:11" ht="18.75" customHeight="1">
      <c r="A18" s="17" t="s">
        <v>513</v>
      </c>
      <c r="B18" s="18">
        <v>2000</v>
      </c>
      <c r="C18" s="18">
        <v>2000</v>
      </c>
      <c r="D18" s="18">
        <v>0</v>
      </c>
      <c r="E18" s="19" t="s">
        <v>403</v>
      </c>
      <c r="F18" s="15" t="s">
        <v>514</v>
      </c>
      <c r="G18" s="25">
        <v>500</v>
      </c>
      <c r="H18" s="20" t="s">
        <v>488</v>
      </c>
      <c r="I18" s="20" t="s">
        <v>515</v>
      </c>
      <c r="J18" s="20" t="s">
        <v>508</v>
      </c>
      <c r="K18" s="20" t="s">
        <v>516</v>
      </c>
    </row>
    <row r="19" spans="1:11" ht="18.75" customHeight="1">
      <c r="A19" s="22"/>
      <c r="B19" s="18"/>
      <c r="C19" s="18"/>
      <c r="D19" s="18"/>
      <c r="E19" s="19"/>
      <c r="F19" s="15" t="s">
        <v>517</v>
      </c>
      <c r="G19" s="25">
        <v>100</v>
      </c>
      <c r="H19" s="20" t="s">
        <v>518</v>
      </c>
      <c r="I19" s="20" t="s">
        <v>519</v>
      </c>
      <c r="J19" s="20" t="s">
        <v>503</v>
      </c>
      <c r="K19" s="20" t="s">
        <v>516</v>
      </c>
    </row>
    <row r="20" spans="1:11" ht="18.75" customHeight="1">
      <c r="A20" s="22"/>
      <c r="B20" s="18"/>
      <c r="C20" s="18"/>
      <c r="D20" s="18"/>
      <c r="E20" s="19"/>
      <c r="F20" s="20" t="s">
        <v>520</v>
      </c>
      <c r="G20" s="21">
        <v>1400</v>
      </c>
      <c r="H20" s="20"/>
      <c r="I20" s="20"/>
      <c r="J20" s="20"/>
      <c r="K20" s="20"/>
    </row>
    <row r="21" spans="1:11" ht="18.75" customHeight="1">
      <c r="A21" s="22"/>
      <c r="B21" s="18"/>
      <c r="C21" s="18"/>
      <c r="D21" s="18"/>
      <c r="E21" s="19"/>
      <c r="F21" s="20" t="s">
        <v>521</v>
      </c>
      <c r="G21" s="23" t="s">
        <v>516</v>
      </c>
      <c r="H21" s="20"/>
      <c r="I21" s="20"/>
      <c r="J21" s="20"/>
      <c r="K21" s="20"/>
    </row>
    <row r="22" spans="1:11" ht="18.75" customHeight="1">
      <c r="A22" s="22"/>
      <c r="B22" s="24"/>
      <c r="C22" s="24"/>
      <c r="D22" s="24"/>
      <c r="E22" s="19"/>
      <c r="F22" s="20" t="s">
        <v>496</v>
      </c>
      <c r="G22" s="23" t="s">
        <v>522</v>
      </c>
      <c r="H22" s="15"/>
      <c r="I22" s="15"/>
      <c r="J22" s="15"/>
      <c r="K22" s="15"/>
    </row>
    <row r="23" spans="1:11" ht="18.75" customHeight="1">
      <c r="A23" s="17" t="s">
        <v>523</v>
      </c>
      <c r="B23" s="18">
        <v>1000</v>
      </c>
      <c r="C23" s="18">
        <v>1000</v>
      </c>
      <c r="D23" s="18">
        <v>0</v>
      </c>
      <c r="E23" s="19" t="s">
        <v>405</v>
      </c>
      <c r="F23" s="15" t="s">
        <v>524</v>
      </c>
      <c r="G23" s="25">
        <v>1000</v>
      </c>
      <c r="H23" s="15" t="s">
        <v>488</v>
      </c>
      <c r="I23" s="15" t="s">
        <v>525</v>
      </c>
      <c r="J23" s="15" t="s">
        <v>526</v>
      </c>
      <c r="K23" s="15" t="s">
        <v>516</v>
      </c>
    </row>
    <row r="24" spans="1:11" ht="18.75" customHeight="1">
      <c r="A24" s="22"/>
      <c r="B24" s="18"/>
      <c r="C24" s="18"/>
      <c r="D24" s="18"/>
      <c r="E24" s="19"/>
      <c r="F24" s="15" t="s">
        <v>527</v>
      </c>
      <c r="G24" s="23" t="s">
        <v>528</v>
      </c>
      <c r="H24" s="15" t="s">
        <v>519</v>
      </c>
      <c r="I24" s="15" t="s">
        <v>529</v>
      </c>
      <c r="J24" s="15" t="s">
        <v>508</v>
      </c>
      <c r="K24" s="15" t="s">
        <v>516</v>
      </c>
    </row>
    <row r="25" spans="1:11" ht="18.75" customHeight="1">
      <c r="A25" s="22"/>
      <c r="B25" s="24"/>
      <c r="C25" s="24"/>
      <c r="D25" s="24"/>
      <c r="E25" s="19"/>
      <c r="F25" s="15" t="s">
        <v>496</v>
      </c>
      <c r="G25" s="23">
        <v>43830</v>
      </c>
      <c r="H25" s="15"/>
      <c r="I25" s="15"/>
      <c r="J25" s="15"/>
      <c r="K25" s="15"/>
    </row>
    <row r="26" spans="1:11" ht="18.75" customHeight="1">
      <c r="A26" s="22" t="s">
        <v>530</v>
      </c>
      <c r="B26" s="18">
        <v>1000</v>
      </c>
      <c r="C26" s="18">
        <v>1000</v>
      </c>
      <c r="D26" s="18">
        <v>0</v>
      </c>
      <c r="E26" s="19" t="s">
        <v>407</v>
      </c>
      <c r="F26" s="15" t="s">
        <v>531</v>
      </c>
      <c r="G26" s="25">
        <v>1000</v>
      </c>
      <c r="H26" s="15" t="s">
        <v>488</v>
      </c>
      <c r="I26" s="15" t="s">
        <v>532</v>
      </c>
      <c r="J26" s="15" t="s">
        <v>533</v>
      </c>
      <c r="K26" s="15" t="s">
        <v>534</v>
      </c>
    </row>
    <row r="27" spans="1:11" ht="18.75" customHeight="1">
      <c r="A27" s="22"/>
      <c r="B27" s="18"/>
      <c r="C27" s="18"/>
      <c r="D27" s="18"/>
      <c r="E27" s="19"/>
      <c r="F27" s="15" t="s">
        <v>535</v>
      </c>
      <c r="G27" s="23" t="s">
        <v>536</v>
      </c>
      <c r="H27" s="15" t="s">
        <v>537</v>
      </c>
      <c r="I27" s="15" t="s">
        <v>538</v>
      </c>
      <c r="J27" s="15" t="s">
        <v>539</v>
      </c>
      <c r="K27" s="15" t="s">
        <v>540</v>
      </c>
    </row>
    <row r="28" spans="1:11" ht="18.75" customHeight="1">
      <c r="A28" s="22"/>
      <c r="B28" s="24"/>
      <c r="C28" s="24"/>
      <c r="D28" s="24"/>
      <c r="E28" s="19"/>
      <c r="F28" s="15" t="s">
        <v>496</v>
      </c>
      <c r="G28" s="23" t="s">
        <v>541</v>
      </c>
      <c r="H28" s="15"/>
      <c r="I28" s="15"/>
      <c r="J28" s="15"/>
      <c r="K28" s="15"/>
    </row>
    <row r="29" spans="1:11" ht="18.75" customHeight="1">
      <c r="A29" s="17" t="s">
        <v>542</v>
      </c>
      <c r="B29" s="18">
        <v>1000</v>
      </c>
      <c r="C29" s="18">
        <v>1000</v>
      </c>
      <c r="D29" s="18">
        <v>0</v>
      </c>
      <c r="E29" s="19" t="s">
        <v>543</v>
      </c>
      <c r="F29" s="15" t="s">
        <v>544</v>
      </c>
      <c r="G29" s="25">
        <v>580</v>
      </c>
      <c r="H29" s="15" t="s">
        <v>488</v>
      </c>
      <c r="I29" s="15" t="s">
        <v>545</v>
      </c>
      <c r="J29" s="15" t="s">
        <v>546</v>
      </c>
      <c r="K29" s="15" t="s">
        <v>547</v>
      </c>
    </row>
    <row r="30" spans="1:11" ht="18.75" customHeight="1">
      <c r="A30" s="22"/>
      <c r="B30" s="18"/>
      <c r="C30" s="18"/>
      <c r="D30" s="18"/>
      <c r="E30" s="19"/>
      <c r="F30" s="15" t="s">
        <v>548</v>
      </c>
      <c r="G30" s="25">
        <v>348</v>
      </c>
      <c r="H30" s="15" t="s">
        <v>549</v>
      </c>
      <c r="I30" s="15" t="s">
        <v>550</v>
      </c>
      <c r="J30" s="15" t="s">
        <v>551</v>
      </c>
      <c r="K30" s="15" t="s">
        <v>547</v>
      </c>
    </row>
    <row r="31" spans="1:11" ht="18.75" customHeight="1">
      <c r="A31" s="22"/>
      <c r="B31" s="18"/>
      <c r="C31" s="18"/>
      <c r="D31" s="18"/>
      <c r="E31" s="19"/>
      <c r="F31" s="15" t="s">
        <v>552</v>
      </c>
      <c r="G31" s="25">
        <v>72</v>
      </c>
      <c r="H31" s="15"/>
      <c r="I31" s="15"/>
      <c r="J31" s="15"/>
      <c r="K31" s="15"/>
    </row>
    <row r="32" spans="1:11" ht="18.75" customHeight="1">
      <c r="A32" s="22"/>
      <c r="B32" s="18"/>
      <c r="C32" s="18"/>
      <c r="D32" s="18"/>
      <c r="E32" s="19"/>
      <c r="F32" s="15" t="s">
        <v>553</v>
      </c>
      <c r="G32" s="23" t="s">
        <v>554</v>
      </c>
      <c r="H32" s="15"/>
      <c r="I32" s="15"/>
      <c r="J32" s="15"/>
      <c r="K32" s="15"/>
    </row>
    <row r="33" spans="1:11" ht="18.75" customHeight="1">
      <c r="A33" s="22"/>
      <c r="B33" s="24"/>
      <c r="C33" s="24"/>
      <c r="D33" s="24"/>
      <c r="E33" s="19"/>
      <c r="F33" s="15" t="s">
        <v>555</v>
      </c>
      <c r="G33" s="23" t="s">
        <v>556</v>
      </c>
      <c r="H33" s="15"/>
      <c r="I33" s="15"/>
      <c r="J33" s="15"/>
      <c r="K33" s="15"/>
    </row>
    <row r="34" spans="1:11" ht="18.75" customHeight="1">
      <c r="A34" s="22" t="s">
        <v>557</v>
      </c>
      <c r="B34" s="18">
        <v>4000</v>
      </c>
      <c r="C34" s="18">
        <v>4000</v>
      </c>
      <c r="D34" s="18">
        <v>0</v>
      </c>
      <c r="E34" s="19" t="s">
        <v>411</v>
      </c>
      <c r="F34" s="15" t="s">
        <v>558</v>
      </c>
      <c r="G34" s="25">
        <v>4000</v>
      </c>
      <c r="H34" s="15" t="s">
        <v>559</v>
      </c>
      <c r="I34" s="15" t="s">
        <v>560</v>
      </c>
      <c r="J34" s="15" t="s">
        <v>561</v>
      </c>
      <c r="K34" s="15" t="s">
        <v>562</v>
      </c>
    </row>
    <row r="35" spans="1:11" ht="18.75" customHeight="1">
      <c r="A35" s="22"/>
      <c r="B35" s="18"/>
      <c r="C35" s="18"/>
      <c r="D35" s="18"/>
      <c r="E35" s="19"/>
      <c r="F35" s="15" t="s">
        <v>563</v>
      </c>
      <c r="G35" s="23" t="s">
        <v>564</v>
      </c>
      <c r="H35" s="15" t="s">
        <v>565</v>
      </c>
      <c r="I35" s="15" t="s">
        <v>566</v>
      </c>
      <c r="J35" s="15" t="s">
        <v>567</v>
      </c>
      <c r="K35" s="15" t="s">
        <v>568</v>
      </c>
    </row>
    <row r="36" spans="1:11" ht="18.75" customHeight="1">
      <c r="A36" s="22"/>
      <c r="B36" s="24"/>
      <c r="C36" s="24"/>
      <c r="D36" s="24"/>
      <c r="E36" s="19"/>
      <c r="F36" s="15" t="s">
        <v>496</v>
      </c>
      <c r="G36" s="23" t="s">
        <v>569</v>
      </c>
      <c r="H36" s="15"/>
      <c r="I36" s="15"/>
      <c r="J36" s="15"/>
      <c r="K36" s="15"/>
    </row>
    <row r="37" spans="1:11" ht="18.75" customHeight="1">
      <c r="A37" s="17" t="s">
        <v>570</v>
      </c>
      <c r="B37" s="18">
        <v>1000</v>
      </c>
      <c r="C37" s="18">
        <v>1000</v>
      </c>
      <c r="D37" s="18">
        <v>0</v>
      </c>
      <c r="E37" s="19" t="s">
        <v>571</v>
      </c>
      <c r="F37" s="15" t="s">
        <v>572</v>
      </c>
      <c r="G37" s="25">
        <v>1000</v>
      </c>
      <c r="H37" s="15" t="s">
        <v>573</v>
      </c>
      <c r="I37" s="15" t="s">
        <v>574</v>
      </c>
      <c r="J37" s="15" t="s">
        <v>575</v>
      </c>
      <c r="K37" s="15" t="s">
        <v>576</v>
      </c>
    </row>
    <row r="38" spans="1:11" ht="18.75" customHeight="1">
      <c r="A38" s="22"/>
      <c r="B38" s="18"/>
      <c r="C38" s="18"/>
      <c r="D38" s="18"/>
      <c r="E38" s="19"/>
      <c r="F38" s="15" t="s">
        <v>577</v>
      </c>
      <c r="G38" s="23" t="s">
        <v>578</v>
      </c>
      <c r="H38" s="15" t="s">
        <v>579</v>
      </c>
      <c r="I38" s="15" t="s">
        <v>580</v>
      </c>
      <c r="J38" s="15" t="s">
        <v>581</v>
      </c>
      <c r="K38" s="15" t="s">
        <v>576</v>
      </c>
    </row>
    <row r="39" spans="1:11" ht="18.75" customHeight="1">
      <c r="A39" s="22"/>
      <c r="B39" s="24"/>
      <c r="C39" s="24"/>
      <c r="D39" s="24"/>
      <c r="E39" s="19"/>
      <c r="F39" s="15" t="s">
        <v>496</v>
      </c>
      <c r="G39" s="23">
        <v>43830</v>
      </c>
      <c r="H39" s="15"/>
      <c r="I39" s="15"/>
      <c r="J39" s="15"/>
      <c r="K39" s="15"/>
    </row>
    <row r="40" spans="1:11" ht="18.75" customHeight="1">
      <c r="A40" s="17" t="s">
        <v>582</v>
      </c>
      <c r="B40" s="18">
        <v>2000</v>
      </c>
      <c r="C40" s="18">
        <v>2000</v>
      </c>
      <c r="D40" s="18">
        <v>0</v>
      </c>
      <c r="E40" s="19" t="s">
        <v>583</v>
      </c>
      <c r="F40" s="15" t="s">
        <v>584</v>
      </c>
      <c r="G40" s="25">
        <v>1000</v>
      </c>
      <c r="H40" s="15" t="s">
        <v>585</v>
      </c>
      <c r="I40" s="15" t="s">
        <v>586</v>
      </c>
      <c r="J40" s="15" t="s">
        <v>587</v>
      </c>
      <c r="K40" s="15" t="s">
        <v>588</v>
      </c>
    </row>
    <row r="41" spans="1:11" ht="18.75" customHeight="1">
      <c r="A41" s="22"/>
      <c r="B41" s="18"/>
      <c r="C41" s="18"/>
      <c r="D41" s="18"/>
      <c r="E41" s="19"/>
      <c r="F41" s="15" t="s">
        <v>589</v>
      </c>
      <c r="G41" s="25">
        <v>280</v>
      </c>
      <c r="H41" s="15" t="s">
        <v>590</v>
      </c>
      <c r="I41" s="15" t="s">
        <v>580</v>
      </c>
      <c r="J41" s="15" t="s">
        <v>591</v>
      </c>
      <c r="K41" s="15" t="s">
        <v>588</v>
      </c>
    </row>
    <row r="42" spans="1:11" ht="18.75" customHeight="1">
      <c r="A42" s="22"/>
      <c r="B42" s="18"/>
      <c r="C42" s="18"/>
      <c r="D42" s="18"/>
      <c r="E42" s="19"/>
      <c r="F42" s="15" t="s">
        <v>592</v>
      </c>
      <c r="G42" s="25">
        <v>720</v>
      </c>
      <c r="H42" s="15"/>
      <c r="I42" s="15"/>
      <c r="J42" s="15"/>
      <c r="K42" s="15"/>
    </row>
    <row r="43" spans="1:11" ht="18.75" customHeight="1">
      <c r="A43" s="22"/>
      <c r="B43" s="18"/>
      <c r="C43" s="18"/>
      <c r="D43" s="18"/>
      <c r="E43" s="19"/>
      <c r="F43" s="15" t="s">
        <v>593</v>
      </c>
      <c r="G43" s="23" t="s">
        <v>594</v>
      </c>
      <c r="H43" s="15"/>
      <c r="I43" s="15"/>
      <c r="J43" s="15"/>
      <c r="K43" s="15"/>
    </row>
    <row r="44" spans="1:11" ht="18.75" customHeight="1">
      <c r="A44" s="22"/>
      <c r="B44" s="24"/>
      <c r="C44" s="24"/>
      <c r="D44" s="24"/>
      <c r="E44" s="19"/>
      <c r="F44" s="15" t="s">
        <v>496</v>
      </c>
      <c r="G44" s="23" t="s">
        <v>595</v>
      </c>
      <c r="H44" s="15"/>
      <c r="I44" s="15"/>
      <c r="J44" s="15"/>
      <c r="K44" s="15"/>
    </row>
    <row r="45" spans="1:11" ht="18.75" customHeight="1">
      <c r="A45" s="22" t="s">
        <v>596</v>
      </c>
      <c r="B45" s="18">
        <v>1300</v>
      </c>
      <c r="C45" s="18">
        <v>1300</v>
      </c>
      <c r="D45" s="18">
        <v>0</v>
      </c>
      <c r="E45" s="19" t="s">
        <v>417</v>
      </c>
      <c r="F45" s="15" t="s">
        <v>597</v>
      </c>
      <c r="G45" s="25">
        <v>600</v>
      </c>
      <c r="H45" s="15"/>
      <c r="I45" s="15"/>
      <c r="J45" s="15" t="s">
        <v>598</v>
      </c>
      <c r="K45" s="15" t="s">
        <v>598</v>
      </c>
    </row>
    <row r="46" spans="1:11" ht="18.75" customHeight="1">
      <c r="A46" s="22"/>
      <c r="B46" s="18"/>
      <c r="C46" s="18"/>
      <c r="D46" s="18"/>
      <c r="E46" s="19"/>
      <c r="F46" s="15" t="s">
        <v>599</v>
      </c>
      <c r="G46" s="25">
        <v>300</v>
      </c>
      <c r="H46" s="15"/>
      <c r="I46" s="15"/>
      <c r="J46" s="15"/>
      <c r="K46" s="15"/>
    </row>
    <row r="47" spans="1:11" ht="18.75" customHeight="1">
      <c r="A47" s="22"/>
      <c r="B47" s="18"/>
      <c r="C47" s="18"/>
      <c r="D47" s="18"/>
      <c r="E47" s="19"/>
      <c r="F47" s="15" t="s">
        <v>600</v>
      </c>
      <c r="G47" s="25">
        <v>400</v>
      </c>
      <c r="H47" s="15"/>
      <c r="I47" s="15"/>
      <c r="J47" s="15"/>
      <c r="K47" s="15"/>
    </row>
    <row r="48" spans="1:11" ht="18.75" customHeight="1">
      <c r="A48" s="22"/>
      <c r="B48" s="24"/>
      <c r="C48" s="24"/>
      <c r="D48" s="24"/>
      <c r="E48" s="19"/>
      <c r="F48" s="15" t="s">
        <v>601</v>
      </c>
      <c r="G48" s="23" t="s">
        <v>602</v>
      </c>
      <c r="H48" s="15"/>
      <c r="I48" s="15"/>
      <c r="J48" s="15"/>
      <c r="K48" s="15"/>
    </row>
    <row r="49" spans="1:11" ht="18.75" customHeight="1">
      <c r="A49" s="22" t="s">
        <v>603</v>
      </c>
      <c r="B49" s="18">
        <v>4500</v>
      </c>
      <c r="C49" s="18">
        <v>4500</v>
      </c>
      <c r="D49" s="18">
        <v>0</v>
      </c>
      <c r="E49" s="19" t="s">
        <v>419</v>
      </c>
      <c r="F49" s="15" t="s">
        <v>604</v>
      </c>
      <c r="G49" s="25">
        <v>4200</v>
      </c>
      <c r="H49" s="15" t="s">
        <v>605</v>
      </c>
      <c r="I49" s="15" t="s">
        <v>606</v>
      </c>
      <c r="J49" s="15"/>
      <c r="K49" s="15"/>
    </row>
    <row r="50" spans="1:11" ht="18.75" customHeight="1">
      <c r="A50" s="22"/>
      <c r="B50" s="18"/>
      <c r="C50" s="18"/>
      <c r="D50" s="18"/>
      <c r="E50" s="19"/>
      <c r="F50" s="15" t="s">
        <v>607</v>
      </c>
      <c r="G50" s="25">
        <v>300</v>
      </c>
      <c r="H50" s="15"/>
      <c r="I50" s="15"/>
      <c r="J50" s="15"/>
      <c r="K50" s="15"/>
    </row>
    <row r="51" spans="1:11" ht="18.75" customHeight="1">
      <c r="A51" s="22"/>
      <c r="B51" s="18"/>
      <c r="C51" s="18"/>
      <c r="D51" s="18"/>
      <c r="E51" s="19"/>
      <c r="F51" s="15" t="s">
        <v>608</v>
      </c>
      <c r="G51" s="23" t="s">
        <v>609</v>
      </c>
      <c r="H51" s="15"/>
      <c r="I51" s="15"/>
      <c r="J51" s="15"/>
      <c r="K51" s="15"/>
    </row>
    <row r="52" spans="1:11" ht="18.75" customHeight="1">
      <c r="A52" s="22"/>
      <c r="B52" s="24"/>
      <c r="C52" s="24"/>
      <c r="D52" s="24"/>
      <c r="E52" s="19"/>
      <c r="F52" s="15" t="s">
        <v>610</v>
      </c>
      <c r="G52" s="23" t="s">
        <v>611</v>
      </c>
      <c r="H52" s="15"/>
      <c r="I52" s="15"/>
      <c r="J52" s="15"/>
      <c r="K52" s="15"/>
    </row>
    <row r="53" spans="1:11" ht="18.75" customHeight="1">
      <c r="A53" s="22" t="s">
        <v>612</v>
      </c>
      <c r="B53" s="18">
        <v>400</v>
      </c>
      <c r="C53" s="18">
        <v>400</v>
      </c>
      <c r="D53" s="18">
        <v>0</v>
      </c>
      <c r="E53" s="19" t="s">
        <v>421</v>
      </c>
      <c r="F53" s="15" t="s">
        <v>613</v>
      </c>
      <c r="G53" s="25">
        <v>400</v>
      </c>
      <c r="H53" s="15"/>
      <c r="I53" s="15"/>
      <c r="J53" s="15"/>
      <c r="K53" s="15"/>
    </row>
    <row r="54" spans="1:11" ht="18.75" customHeight="1">
      <c r="A54" s="22"/>
      <c r="B54" s="18"/>
      <c r="C54" s="18"/>
      <c r="D54" s="18"/>
      <c r="E54" s="19"/>
      <c r="F54" s="15" t="s">
        <v>614</v>
      </c>
      <c r="G54" s="23" t="s">
        <v>615</v>
      </c>
      <c r="H54" s="15"/>
      <c r="I54" s="15"/>
      <c r="J54" s="15"/>
      <c r="K54" s="15"/>
    </row>
    <row r="55" spans="1:11" ht="18.75" customHeight="1">
      <c r="A55" s="22"/>
      <c r="B55" s="24"/>
      <c r="C55" s="24"/>
      <c r="D55" s="24"/>
      <c r="E55" s="19"/>
      <c r="F55" s="15" t="s">
        <v>616</v>
      </c>
      <c r="G55" s="23" t="s">
        <v>617</v>
      </c>
      <c r="H55" s="15"/>
      <c r="I55" s="15"/>
      <c r="J55" s="15"/>
      <c r="K55" s="15"/>
    </row>
    <row r="56" spans="1:11" ht="18.75" customHeight="1">
      <c r="A56" s="22" t="s">
        <v>618</v>
      </c>
      <c r="B56" s="18">
        <v>2000</v>
      </c>
      <c r="C56" s="18">
        <v>2000</v>
      </c>
      <c r="D56" s="18">
        <v>0</v>
      </c>
      <c r="E56" s="19" t="s">
        <v>423</v>
      </c>
      <c r="F56" s="15" t="s">
        <v>619</v>
      </c>
      <c r="G56" s="25">
        <v>500</v>
      </c>
      <c r="H56" s="15" t="s">
        <v>620</v>
      </c>
      <c r="I56" s="15" t="s">
        <v>621</v>
      </c>
      <c r="J56" s="15" t="s">
        <v>622</v>
      </c>
      <c r="K56" s="15" t="s">
        <v>547</v>
      </c>
    </row>
    <row r="57" spans="1:11" ht="18.75" customHeight="1">
      <c r="A57" s="22"/>
      <c r="B57" s="18"/>
      <c r="C57" s="18"/>
      <c r="D57" s="18"/>
      <c r="E57" s="19"/>
      <c r="F57" s="15" t="s">
        <v>623</v>
      </c>
      <c r="G57" s="25">
        <v>1500</v>
      </c>
      <c r="H57" s="15" t="s">
        <v>624</v>
      </c>
      <c r="I57" s="15" t="s">
        <v>625</v>
      </c>
      <c r="J57" s="15" t="s">
        <v>626</v>
      </c>
      <c r="K57" s="15" t="s">
        <v>547</v>
      </c>
    </row>
    <row r="58" spans="1:11" ht="18.75" customHeight="1">
      <c r="A58" s="22"/>
      <c r="B58" s="18"/>
      <c r="C58" s="18"/>
      <c r="D58" s="18"/>
      <c r="E58" s="19"/>
      <c r="F58" s="15" t="s">
        <v>627</v>
      </c>
      <c r="G58" s="23" t="s">
        <v>547</v>
      </c>
      <c r="H58" s="15"/>
      <c r="I58" s="15"/>
      <c r="J58" s="15"/>
      <c r="K58" s="15"/>
    </row>
    <row r="59" spans="1:11" ht="18.75" customHeight="1">
      <c r="A59" s="22"/>
      <c r="B59" s="24"/>
      <c r="C59" s="24"/>
      <c r="D59" s="24"/>
      <c r="E59" s="19"/>
      <c r="F59" s="15" t="s">
        <v>496</v>
      </c>
      <c r="G59" s="23">
        <v>43830</v>
      </c>
      <c r="H59" s="15"/>
      <c r="I59" s="15"/>
      <c r="J59" s="15"/>
      <c r="K59" s="15"/>
    </row>
    <row r="60" spans="1:11" ht="18.75" customHeight="1">
      <c r="A60" s="22" t="s">
        <v>628</v>
      </c>
      <c r="B60" s="18">
        <v>1000</v>
      </c>
      <c r="C60" s="18">
        <v>1000</v>
      </c>
      <c r="D60" s="18">
        <v>0</v>
      </c>
      <c r="E60" s="26" t="s">
        <v>388</v>
      </c>
      <c r="F60" s="15" t="s">
        <v>629</v>
      </c>
      <c r="G60" s="25">
        <v>1000</v>
      </c>
      <c r="H60" s="15" t="s">
        <v>630</v>
      </c>
      <c r="I60" s="15" t="s">
        <v>631</v>
      </c>
      <c r="J60" s="15" t="s">
        <v>632</v>
      </c>
      <c r="K60" s="15" t="s">
        <v>516</v>
      </c>
    </row>
    <row r="61" spans="1:11" ht="18.75" customHeight="1">
      <c r="A61" s="22"/>
      <c r="B61" s="18"/>
      <c r="C61" s="18"/>
      <c r="D61" s="18"/>
      <c r="E61" s="19"/>
      <c r="F61" s="15" t="s">
        <v>633</v>
      </c>
      <c r="G61" s="23" t="s">
        <v>634</v>
      </c>
      <c r="H61" s="15" t="s">
        <v>580</v>
      </c>
      <c r="I61" s="15" t="s">
        <v>635</v>
      </c>
      <c r="J61" s="15" t="s">
        <v>636</v>
      </c>
      <c r="K61" s="15" t="s">
        <v>516</v>
      </c>
    </row>
    <row r="62" spans="1:11" ht="18.75" customHeight="1">
      <c r="A62" s="22"/>
      <c r="B62" s="24"/>
      <c r="C62" s="24"/>
      <c r="D62" s="24"/>
      <c r="E62" s="19"/>
      <c r="F62" s="15" t="s">
        <v>496</v>
      </c>
      <c r="G62" s="23" t="s">
        <v>637</v>
      </c>
      <c r="H62" s="15"/>
      <c r="I62" s="15"/>
      <c r="J62" s="15"/>
      <c r="K62" s="15"/>
    </row>
    <row r="63" spans="1:11" ht="18.75" customHeight="1">
      <c r="A63" s="17" t="s">
        <v>638</v>
      </c>
      <c r="B63" s="18">
        <v>1000</v>
      </c>
      <c r="C63" s="18">
        <v>1000</v>
      </c>
      <c r="D63" s="18">
        <v>0</v>
      </c>
      <c r="E63" s="19" t="s">
        <v>425</v>
      </c>
      <c r="F63" s="15" t="s">
        <v>639</v>
      </c>
      <c r="G63" s="25">
        <v>600</v>
      </c>
      <c r="H63" s="15" t="s">
        <v>640</v>
      </c>
      <c r="I63" s="15" t="s">
        <v>641</v>
      </c>
      <c r="J63" s="15" t="s">
        <v>642</v>
      </c>
      <c r="K63" s="15" t="s">
        <v>643</v>
      </c>
    </row>
    <row r="64" spans="1:11" ht="18.75" customHeight="1">
      <c r="A64" s="22"/>
      <c r="B64" s="18"/>
      <c r="C64" s="18"/>
      <c r="D64" s="18"/>
      <c r="E64" s="19"/>
      <c r="F64" s="15" t="s">
        <v>644</v>
      </c>
      <c r="G64" s="25">
        <v>200</v>
      </c>
      <c r="H64" s="15" t="s">
        <v>645</v>
      </c>
      <c r="I64" s="15" t="s">
        <v>646</v>
      </c>
      <c r="J64" s="15"/>
      <c r="K64" s="15"/>
    </row>
    <row r="65" spans="1:11" ht="18.75" customHeight="1">
      <c r="A65" s="22"/>
      <c r="B65" s="18"/>
      <c r="C65" s="18"/>
      <c r="D65" s="18"/>
      <c r="E65" s="19"/>
      <c r="F65" s="15" t="s">
        <v>647</v>
      </c>
      <c r="G65" s="25">
        <v>200</v>
      </c>
      <c r="H65" s="15"/>
      <c r="I65" s="15"/>
      <c r="J65" s="15"/>
      <c r="K65" s="15"/>
    </row>
    <row r="66" spans="1:11" ht="18.75" customHeight="1">
      <c r="A66" s="22"/>
      <c r="B66" s="18"/>
      <c r="C66" s="18"/>
      <c r="D66" s="18"/>
      <c r="E66" s="19"/>
      <c r="F66" s="15" t="s">
        <v>648</v>
      </c>
      <c r="G66" s="23" t="s">
        <v>649</v>
      </c>
      <c r="H66" s="15"/>
      <c r="I66" s="15"/>
      <c r="J66" s="15"/>
      <c r="K66" s="15"/>
    </row>
    <row r="67" spans="1:11" ht="18.75" customHeight="1">
      <c r="A67" s="22"/>
      <c r="B67" s="24"/>
      <c r="C67" s="24"/>
      <c r="D67" s="24"/>
      <c r="E67" s="19"/>
      <c r="F67" s="15" t="s">
        <v>496</v>
      </c>
      <c r="G67" s="23" t="s">
        <v>522</v>
      </c>
      <c r="H67" s="15"/>
      <c r="I67" s="15"/>
      <c r="J67" s="15"/>
      <c r="K67" s="15"/>
    </row>
    <row r="68" spans="1:11" ht="18.75" customHeight="1">
      <c r="A68" s="22" t="s">
        <v>650</v>
      </c>
      <c r="B68" s="18">
        <v>2300</v>
      </c>
      <c r="C68" s="18">
        <v>2300</v>
      </c>
      <c r="D68" s="18">
        <v>0</v>
      </c>
      <c r="E68" s="19" t="s">
        <v>651</v>
      </c>
      <c r="F68" s="15" t="s">
        <v>652</v>
      </c>
      <c r="G68" s="25">
        <v>1000</v>
      </c>
      <c r="H68" s="15" t="s">
        <v>653</v>
      </c>
      <c r="I68" s="15" t="s">
        <v>654</v>
      </c>
      <c r="J68" s="15" t="s">
        <v>655</v>
      </c>
      <c r="K68" s="15" t="s">
        <v>656</v>
      </c>
    </row>
    <row r="69" spans="1:11" ht="18.75" customHeight="1">
      <c r="A69" s="22"/>
      <c r="B69" s="18"/>
      <c r="C69" s="18"/>
      <c r="D69" s="18"/>
      <c r="E69" s="19"/>
      <c r="F69" s="15" t="s">
        <v>657</v>
      </c>
      <c r="G69" s="25">
        <v>1000</v>
      </c>
      <c r="H69" s="15" t="s">
        <v>506</v>
      </c>
      <c r="I69" s="15" t="s">
        <v>658</v>
      </c>
      <c r="J69" s="15" t="s">
        <v>659</v>
      </c>
      <c r="K69" s="15" t="s">
        <v>660</v>
      </c>
    </row>
    <row r="70" spans="1:11" ht="18.75" customHeight="1">
      <c r="A70" s="22"/>
      <c r="B70" s="18"/>
      <c r="C70" s="18"/>
      <c r="D70" s="18"/>
      <c r="E70" s="19"/>
      <c r="F70" s="15" t="s">
        <v>661</v>
      </c>
      <c r="G70" s="25">
        <v>300</v>
      </c>
      <c r="H70" s="15"/>
      <c r="I70" s="15"/>
      <c r="J70" s="15"/>
      <c r="K70" s="15"/>
    </row>
    <row r="71" spans="1:11" ht="18.75" customHeight="1">
      <c r="A71" s="22"/>
      <c r="B71" s="18"/>
      <c r="C71" s="18"/>
      <c r="D71" s="18"/>
      <c r="E71" s="19"/>
      <c r="F71" s="15" t="s">
        <v>662</v>
      </c>
      <c r="G71" s="23" t="s">
        <v>663</v>
      </c>
      <c r="H71" s="15"/>
      <c r="I71" s="15"/>
      <c r="J71" s="15"/>
      <c r="K71" s="15"/>
    </row>
    <row r="72" spans="1:11" ht="18.75" customHeight="1">
      <c r="A72" s="22"/>
      <c r="B72" s="18"/>
      <c r="C72" s="18"/>
      <c r="D72" s="18"/>
      <c r="E72" s="19"/>
      <c r="F72" s="15" t="s">
        <v>664</v>
      </c>
      <c r="G72" s="23" t="s">
        <v>665</v>
      </c>
      <c r="H72" s="15"/>
      <c r="I72" s="15"/>
      <c r="J72" s="15"/>
      <c r="K72" s="15"/>
    </row>
    <row r="73" spans="1:11" ht="18.75" customHeight="1">
      <c r="A73" s="22"/>
      <c r="B73" s="18"/>
      <c r="C73" s="18"/>
      <c r="D73" s="18"/>
      <c r="E73" s="19"/>
      <c r="F73" s="15" t="s">
        <v>666</v>
      </c>
      <c r="G73" s="23" t="s">
        <v>667</v>
      </c>
      <c r="H73" s="15"/>
      <c r="I73" s="15"/>
      <c r="J73" s="15"/>
      <c r="K73" s="15"/>
    </row>
    <row r="74" spans="1:11" ht="18.75" customHeight="1">
      <c r="A74" s="22"/>
      <c r="B74" s="24"/>
      <c r="C74" s="24"/>
      <c r="D74" s="24"/>
      <c r="E74" s="19"/>
      <c r="F74" s="15" t="s">
        <v>496</v>
      </c>
      <c r="G74" s="23" t="s">
        <v>522</v>
      </c>
      <c r="H74" s="15"/>
      <c r="I74" s="15"/>
      <c r="J74" s="15"/>
      <c r="K74" s="15"/>
    </row>
    <row r="75" spans="1:11" ht="18.75" customHeight="1">
      <c r="A75" s="16" t="s">
        <v>668</v>
      </c>
      <c r="B75" s="13">
        <v>6720</v>
      </c>
      <c r="C75" s="13">
        <v>6720</v>
      </c>
      <c r="D75" s="13">
        <v>0</v>
      </c>
      <c r="E75" s="14"/>
      <c r="F75" s="14"/>
      <c r="G75" s="14"/>
      <c r="H75" s="15"/>
      <c r="I75" s="15"/>
      <c r="J75" s="15"/>
      <c r="K75" s="15"/>
    </row>
    <row r="76" spans="1:11" ht="18.75" customHeight="1">
      <c r="A76" s="17" t="s">
        <v>669</v>
      </c>
      <c r="B76" s="18">
        <v>720</v>
      </c>
      <c r="C76" s="18">
        <v>720</v>
      </c>
      <c r="D76" s="18">
        <v>0</v>
      </c>
      <c r="E76" s="19" t="s">
        <v>670</v>
      </c>
      <c r="F76" s="20" t="s">
        <v>671</v>
      </c>
      <c r="G76" s="21">
        <v>720</v>
      </c>
      <c r="H76" s="20" t="s">
        <v>488</v>
      </c>
      <c r="I76" s="20" t="s">
        <v>672</v>
      </c>
      <c r="J76" s="20" t="s">
        <v>673</v>
      </c>
      <c r="K76" s="20" t="s">
        <v>674</v>
      </c>
    </row>
    <row r="77" spans="1:11" ht="18.75" customHeight="1">
      <c r="A77" s="22"/>
      <c r="B77" s="24"/>
      <c r="C77" s="24"/>
      <c r="D77" s="24"/>
      <c r="E77" s="19"/>
      <c r="F77" s="20" t="s">
        <v>496</v>
      </c>
      <c r="G77" s="23" t="s">
        <v>675</v>
      </c>
      <c r="H77" s="20" t="s">
        <v>676</v>
      </c>
      <c r="I77" s="20" t="s">
        <v>677</v>
      </c>
      <c r="J77" s="20"/>
      <c r="K77" s="20"/>
    </row>
    <row r="78" spans="1:11" ht="18.75" customHeight="1">
      <c r="A78" s="22" t="s">
        <v>678</v>
      </c>
      <c r="B78" s="18">
        <v>3500</v>
      </c>
      <c r="C78" s="18">
        <v>3500</v>
      </c>
      <c r="D78" s="18">
        <v>0</v>
      </c>
      <c r="E78" s="26" t="s">
        <v>392</v>
      </c>
      <c r="F78" s="15" t="s">
        <v>679</v>
      </c>
      <c r="G78" s="25">
        <v>2100</v>
      </c>
      <c r="H78" s="20" t="s">
        <v>680</v>
      </c>
      <c r="I78" s="20" t="s">
        <v>680</v>
      </c>
      <c r="J78" s="20" t="s">
        <v>681</v>
      </c>
      <c r="K78" s="20" t="s">
        <v>682</v>
      </c>
    </row>
    <row r="79" spans="1:11" ht="18.75" customHeight="1">
      <c r="A79" s="22"/>
      <c r="B79" s="18"/>
      <c r="C79" s="18"/>
      <c r="D79" s="18"/>
      <c r="E79" s="19"/>
      <c r="F79" s="20" t="s">
        <v>679</v>
      </c>
      <c r="G79" s="21">
        <v>1400</v>
      </c>
      <c r="H79" s="20" t="s">
        <v>683</v>
      </c>
      <c r="I79" s="20" t="s">
        <v>684</v>
      </c>
      <c r="J79" s="20" t="s">
        <v>685</v>
      </c>
      <c r="K79" s="20" t="s">
        <v>686</v>
      </c>
    </row>
    <row r="80" spans="1:11" ht="18.75" customHeight="1">
      <c r="A80" s="22"/>
      <c r="B80" s="18"/>
      <c r="C80" s="18"/>
      <c r="D80" s="18"/>
      <c r="E80" s="19"/>
      <c r="F80" s="20" t="s">
        <v>687</v>
      </c>
      <c r="G80" s="23" t="s">
        <v>688</v>
      </c>
      <c r="H80" s="20"/>
      <c r="I80" s="20"/>
      <c r="J80" s="20"/>
      <c r="K80" s="20"/>
    </row>
    <row r="81" spans="1:11" ht="18.75" customHeight="1">
      <c r="A81" s="22"/>
      <c r="B81" s="24"/>
      <c r="C81" s="24"/>
      <c r="D81" s="24"/>
      <c r="E81" s="19"/>
      <c r="F81" s="20" t="s">
        <v>687</v>
      </c>
      <c r="G81" s="23" t="s">
        <v>689</v>
      </c>
      <c r="H81" s="20"/>
      <c r="I81" s="20"/>
      <c r="J81" s="20"/>
      <c r="K81" s="20"/>
    </row>
    <row r="82" spans="1:11" ht="18.75" customHeight="1">
      <c r="A82" s="22" t="s">
        <v>690</v>
      </c>
      <c r="B82" s="18">
        <v>1000</v>
      </c>
      <c r="C82" s="18">
        <v>1000</v>
      </c>
      <c r="D82" s="18">
        <v>0</v>
      </c>
      <c r="E82" s="26" t="s">
        <v>394</v>
      </c>
      <c r="F82" s="15" t="s">
        <v>691</v>
      </c>
      <c r="G82" s="25">
        <v>1000</v>
      </c>
      <c r="H82" s="20" t="s">
        <v>488</v>
      </c>
      <c r="I82" s="20" t="s">
        <v>692</v>
      </c>
      <c r="J82" s="20" t="s">
        <v>693</v>
      </c>
      <c r="K82" s="20" t="s">
        <v>694</v>
      </c>
    </row>
    <row r="83" spans="1:11" ht="18.75" customHeight="1">
      <c r="A83" s="22"/>
      <c r="B83" s="18"/>
      <c r="C83" s="18"/>
      <c r="D83" s="18"/>
      <c r="E83" s="19"/>
      <c r="F83" s="15" t="s">
        <v>695</v>
      </c>
      <c r="G83" s="23" t="s">
        <v>696</v>
      </c>
      <c r="H83" s="20" t="s">
        <v>697</v>
      </c>
      <c r="I83" s="20" t="s">
        <v>698</v>
      </c>
      <c r="J83" s="20" t="s">
        <v>699</v>
      </c>
      <c r="K83" s="20" t="s">
        <v>700</v>
      </c>
    </row>
    <row r="84" spans="1:11" ht="18.75" customHeight="1">
      <c r="A84" s="22"/>
      <c r="B84" s="24"/>
      <c r="C84" s="24"/>
      <c r="D84" s="24"/>
      <c r="E84" s="19"/>
      <c r="F84" s="20" t="s">
        <v>496</v>
      </c>
      <c r="G84" s="23" t="s">
        <v>701</v>
      </c>
      <c r="H84" s="15"/>
      <c r="I84" s="15"/>
      <c r="J84" s="15"/>
      <c r="K84" s="15"/>
    </row>
    <row r="85" spans="1:11" ht="18.75" customHeight="1">
      <c r="A85" s="22" t="s">
        <v>702</v>
      </c>
      <c r="B85" s="18">
        <v>1500</v>
      </c>
      <c r="C85" s="18">
        <v>1500</v>
      </c>
      <c r="D85" s="18">
        <v>0</v>
      </c>
      <c r="E85" s="26" t="s">
        <v>427</v>
      </c>
      <c r="F85" s="15" t="s">
        <v>703</v>
      </c>
      <c r="G85" s="25">
        <v>1500</v>
      </c>
      <c r="H85" s="15" t="s">
        <v>488</v>
      </c>
      <c r="I85" s="15" t="s">
        <v>704</v>
      </c>
      <c r="J85" s="15" t="s">
        <v>503</v>
      </c>
      <c r="K85" s="15" t="s">
        <v>705</v>
      </c>
    </row>
    <row r="86" spans="1:11" ht="18.75" customHeight="1">
      <c r="A86" s="22"/>
      <c r="B86" s="18"/>
      <c r="C86" s="18"/>
      <c r="D86" s="18"/>
      <c r="E86" s="19"/>
      <c r="F86" s="15" t="s">
        <v>706</v>
      </c>
      <c r="G86" s="23" t="s">
        <v>707</v>
      </c>
      <c r="H86" s="15" t="s">
        <v>708</v>
      </c>
      <c r="I86" s="15" t="s">
        <v>709</v>
      </c>
      <c r="J86" s="15" t="s">
        <v>508</v>
      </c>
      <c r="K86" s="15" t="s">
        <v>568</v>
      </c>
    </row>
    <row r="87" spans="1:11" ht="18.75" customHeight="1">
      <c r="A87" s="22"/>
      <c r="B87" s="24"/>
      <c r="C87" s="24"/>
      <c r="D87" s="24"/>
      <c r="E87" s="19"/>
      <c r="F87" s="15" t="s">
        <v>496</v>
      </c>
      <c r="G87" s="23" t="s">
        <v>710</v>
      </c>
      <c r="H87" s="15"/>
      <c r="I87" s="15"/>
      <c r="J87" s="15"/>
      <c r="K87" s="15"/>
    </row>
    <row r="88" spans="1:11" ht="18.75" customHeight="1">
      <c r="A88" s="16" t="s">
        <v>711</v>
      </c>
      <c r="B88" s="13">
        <v>1000</v>
      </c>
      <c r="C88" s="13">
        <v>1000</v>
      </c>
      <c r="D88" s="13">
        <v>0</v>
      </c>
      <c r="E88" s="14"/>
      <c r="F88" s="14"/>
      <c r="G88" s="14"/>
      <c r="H88" s="15"/>
      <c r="I88" s="15"/>
      <c r="J88" s="15"/>
      <c r="K88" s="15"/>
    </row>
    <row r="89" spans="1:11" ht="18.75" customHeight="1">
      <c r="A89" s="22" t="s">
        <v>712</v>
      </c>
      <c r="B89" s="18">
        <v>1000</v>
      </c>
      <c r="C89" s="18">
        <v>1000</v>
      </c>
      <c r="D89" s="18">
        <v>0</v>
      </c>
      <c r="E89" s="19" t="s">
        <v>429</v>
      </c>
      <c r="F89" s="20" t="s">
        <v>713</v>
      </c>
      <c r="G89" s="21">
        <v>1000</v>
      </c>
      <c r="H89" s="20" t="s">
        <v>630</v>
      </c>
      <c r="I89" s="20" t="s">
        <v>714</v>
      </c>
      <c r="J89" s="20" t="s">
        <v>715</v>
      </c>
      <c r="K89" s="20" t="s">
        <v>716</v>
      </c>
    </row>
    <row r="90" spans="1:11" ht="18.75" customHeight="1">
      <c r="A90" s="22"/>
      <c r="B90" s="18"/>
      <c r="C90" s="18"/>
      <c r="D90" s="18"/>
      <c r="E90" s="19"/>
      <c r="F90" s="20" t="s">
        <v>717</v>
      </c>
      <c r="G90" s="23" t="s">
        <v>718</v>
      </c>
      <c r="H90" s="20" t="s">
        <v>580</v>
      </c>
      <c r="I90" s="20" t="s">
        <v>719</v>
      </c>
      <c r="J90" s="20" t="s">
        <v>720</v>
      </c>
      <c r="K90" s="20" t="s">
        <v>721</v>
      </c>
    </row>
    <row r="91" spans="1:11" ht="18.75" customHeight="1">
      <c r="A91" s="22"/>
      <c r="B91" s="24"/>
      <c r="C91" s="24"/>
      <c r="D91" s="24"/>
      <c r="E91" s="19"/>
      <c r="F91" s="20" t="s">
        <v>496</v>
      </c>
      <c r="G91" s="23" t="s">
        <v>522</v>
      </c>
      <c r="H91" s="20"/>
      <c r="I91" s="20"/>
      <c r="J91" s="20"/>
      <c r="K91" s="20"/>
    </row>
    <row r="92" spans="1:11" ht="18.75" customHeight="1">
      <c r="A92" s="16" t="s">
        <v>722</v>
      </c>
      <c r="B92" s="13">
        <v>10230.01</v>
      </c>
      <c r="C92" s="13">
        <v>10230.01</v>
      </c>
      <c r="D92" s="13">
        <v>0</v>
      </c>
      <c r="E92" s="14"/>
      <c r="F92" s="14"/>
      <c r="G92" s="14"/>
      <c r="H92" s="20"/>
      <c r="I92" s="20"/>
      <c r="J92" s="20"/>
      <c r="K92" s="20"/>
    </row>
    <row r="93" spans="1:11" ht="18.75" customHeight="1">
      <c r="A93" s="22" t="s">
        <v>469</v>
      </c>
      <c r="B93" s="18">
        <v>4230.01</v>
      </c>
      <c r="C93" s="18">
        <v>4230.01</v>
      </c>
      <c r="D93" s="18">
        <v>0</v>
      </c>
      <c r="E93" s="19" t="s">
        <v>431</v>
      </c>
      <c r="F93" s="20" t="s">
        <v>723</v>
      </c>
      <c r="G93" s="21">
        <v>4230.01</v>
      </c>
      <c r="H93" s="20" t="s">
        <v>488</v>
      </c>
      <c r="I93" s="20" t="s">
        <v>724</v>
      </c>
      <c r="J93" s="20" t="s">
        <v>725</v>
      </c>
      <c r="K93" s="20" t="s">
        <v>726</v>
      </c>
    </row>
    <row r="94" spans="1:11" ht="18.75" customHeight="1">
      <c r="A94" s="22"/>
      <c r="B94" s="18"/>
      <c r="C94" s="18"/>
      <c r="D94" s="18"/>
      <c r="E94" s="19"/>
      <c r="F94" s="20" t="s">
        <v>727</v>
      </c>
      <c r="G94" s="23" t="s">
        <v>728</v>
      </c>
      <c r="H94" s="20" t="s">
        <v>729</v>
      </c>
      <c r="I94" s="20" t="s">
        <v>730</v>
      </c>
      <c r="J94" s="20"/>
      <c r="K94" s="20"/>
    </row>
    <row r="95" spans="1:11" ht="18.75" customHeight="1">
      <c r="A95" s="22"/>
      <c r="B95" s="24"/>
      <c r="C95" s="24"/>
      <c r="D95" s="24"/>
      <c r="E95" s="19"/>
      <c r="F95" s="20" t="s">
        <v>731</v>
      </c>
      <c r="G95" s="23" t="s">
        <v>732</v>
      </c>
      <c r="H95" s="20"/>
      <c r="I95" s="20"/>
      <c r="J95" s="20"/>
      <c r="K95" s="20"/>
    </row>
    <row r="96" spans="1:11" ht="18.75" customHeight="1">
      <c r="A96" s="22" t="s">
        <v>733</v>
      </c>
      <c r="B96" s="18">
        <v>6000</v>
      </c>
      <c r="C96" s="18">
        <v>6000</v>
      </c>
      <c r="D96" s="18">
        <v>0</v>
      </c>
      <c r="E96" s="19" t="s">
        <v>433</v>
      </c>
      <c r="F96" s="15" t="s">
        <v>734</v>
      </c>
      <c r="G96" s="25">
        <v>6000</v>
      </c>
      <c r="H96" s="20" t="s">
        <v>735</v>
      </c>
      <c r="I96" s="20" t="s">
        <v>736</v>
      </c>
      <c r="J96" s="20" t="s">
        <v>737</v>
      </c>
      <c r="K96" s="20" t="s">
        <v>738</v>
      </c>
    </row>
    <row r="97" spans="1:11" ht="18.75" customHeight="1">
      <c r="A97" s="22"/>
      <c r="B97" s="18"/>
      <c r="C97" s="18"/>
      <c r="D97" s="18"/>
      <c r="E97" s="19"/>
      <c r="F97" s="20" t="s">
        <v>739</v>
      </c>
      <c r="G97" s="23" t="s">
        <v>740</v>
      </c>
      <c r="H97" s="20" t="s">
        <v>729</v>
      </c>
      <c r="I97" s="20" t="s">
        <v>741</v>
      </c>
      <c r="J97" s="20"/>
      <c r="K97" s="20"/>
    </row>
    <row r="98" spans="1:11" ht="18.75" customHeight="1">
      <c r="A98" s="22"/>
      <c r="B98" s="24"/>
      <c r="C98" s="24"/>
      <c r="D98" s="24"/>
      <c r="E98" s="19"/>
      <c r="F98" s="20" t="s">
        <v>742</v>
      </c>
      <c r="G98" s="23" t="s">
        <v>743</v>
      </c>
      <c r="H98" s="20"/>
      <c r="I98" s="20"/>
      <c r="J98" s="15"/>
      <c r="K98" s="15"/>
    </row>
    <row r="99" spans="1:11" ht="18.75" customHeight="1">
      <c r="A99" s="29"/>
      <c r="B99" s="29"/>
      <c r="C99" s="29"/>
      <c r="D99" s="29"/>
      <c r="E99" s="29"/>
      <c r="F99" s="30"/>
      <c r="G99" s="30"/>
      <c r="H99" s="30"/>
      <c r="I99" s="30"/>
      <c r="J99" s="30"/>
      <c r="K99" s="30"/>
    </row>
    <row r="101" ht="18.75" customHeight="1">
      <c r="A101" t="s">
        <v>744</v>
      </c>
    </row>
  </sheetData>
  <sheetProtection/>
  <mergeCells count="120">
    <mergeCell ref="A4:A6"/>
    <mergeCell ref="A9:A12"/>
    <mergeCell ref="A13:A17"/>
    <mergeCell ref="A18:A22"/>
    <mergeCell ref="A23:A25"/>
    <mergeCell ref="A26:A28"/>
    <mergeCell ref="A29:A33"/>
    <mergeCell ref="A34:A36"/>
    <mergeCell ref="A37:A39"/>
    <mergeCell ref="A40:A44"/>
    <mergeCell ref="A45:A48"/>
    <mergeCell ref="A49:A52"/>
    <mergeCell ref="A53:A55"/>
    <mergeCell ref="A56:A59"/>
    <mergeCell ref="A60:A62"/>
    <mergeCell ref="A63:A67"/>
    <mergeCell ref="A68:A74"/>
    <mergeCell ref="A76:A77"/>
    <mergeCell ref="A78:A81"/>
    <mergeCell ref="A82:A84"/>
    <mergeCell ref="A85:A87"/>
    <mergeCell ref="A89:A91"/>
    <mergeCell ref="A93:A95"/>
    <mergeCell ref="A96:A98"/>
    <mergeCell ref="B5:B6"/>
    <mergeCell ref="B9:B12"/>
    <mergeCell ref="B13:B17"/>
    <mergeCell ref="B18:B22"/>
    <mergeCell ref="B23:B25"/>
    <mergeCell ref="B26:B28"/>
    <mergeCell ref="B29:B33"/>
    <mergeCell ref="B34:B36"/>
    <mergeCell ref="B37:B39"/>
    <mergeCell ref="B40:B44"/>
    <mergeCell ref="B45:B48"/>
    <mergeCell ref="B49:B52"/>
    <mergeCell ref="B53:B55"/>
    <mergeCell ref="B56:B59"/>
    <mergeCell ref="B60:B62"/>
    <mergeCell ref="B63:B67"/>
    <mergeCell ref="B68:B74"/>
    <mergeCell ref="B76:B77"/>
    <mergeCell ref="B78:B81"/>
    <mergeCell ref="B82:B84"/>
    <mergeCell ref="B85:B87"/>
    <mergeCell ref="B89:B91"/>
    <mergeCell ref="B93:B95"/>
    <mergeCell ref="B96:B98"/>
    <mergeCell ref="C5:C6"/>
    <mergeCell ref="C9:C12"/>
    <mergeCell ref="C13:C17"/>
    <mergeCell ref="C18:C22"/>
    <mergeCell ref="C23:C25"/>
    <mergeCell ref="C26:C28"/>
    <mergeCell ref="C29:C33"/>
    <mergeCell ref="C34:C36"/>
    <mergeCell ref="C37:C39"/>
    <mergeCell ref="C40:C44"/>
    <mergeCell ref="C45:C48"/>
    <mergeCell ref="C49:C52"/>
    <mergeCell ref="C53:C55"/>
    <mergeCell ref="C56:C59"/>
    <mergeCell ref="C60:C62"/>
    <mergeCell ref="C63:C67"/>
    <mergeCell ref="C68:C74"/>
    <mergeCell ref="C76:C77"/>
    <mergeCell ref="C78:C81"/>
    <mergeCell ref="C82:C84"/>
    <mergeCell ref="C85:C87"/>
    <mergeCell ref="C89:C91"/>
    <mergeCell ref="C93:C95"/>
    <mergeCell ref="C96:C98"/>
    <mergeCell ref="D5:D6"/>
    <mergeCell ref="D9:D12"/>
    <mergeCell ref="D13:D17"/>
    <mergeCell ref="D18:D22"/>
    <mergeCell ref="D23:D25"/>
    <mergeCell ref="D26:D28"/>
    <mergeCell ref="D29:D33"/>
    <mergeCell ref="D34:D36"/>
    <mergeCell ref="D37:D39"/>
    <mergeCell ref="D40:D44"/>
    <mergeCell ref="D45:D48"/>
    <mergeCell ref="D49:D52"/>
    <mergeCell ref="D53:D55"/>
    <mergeCell ref="D56:D59"/>
    <mergeCell ref="D60:D62"/>
    <mergeCell ref="D63:D67"/>
    <mergeCell ref="D68:D74"/>
    <mergeCell ref="D76:D77"/>
    <mergeCell ref="D78:D81"/>
    <mergeCell ref="D82:D84"/>
    <mergeCell ref="D85:D87"/>
    <mergeCell ref="D89:D91"/>
    <mergeCell ref="D93:D95"/>
    <mergeCell ref="D96:D98"/>
    <mergeCell ref="E4:E6"/>
    <mergeCell ref="E9:E12"/>
    <mergeCell ref="E13:E17"/>
    <mergeCell ref="E18:E22"/>
    <mergeCell ref="E23:E25"/>
    <mergeCell ref="E26:E28"/>
    <mergeCell ref="E29:E33"/>
    <mergeCell ref="E34:E36"/>
    <mergeCell ref="E37:E39"/>
    <mergeCell ref="E40:E44"/>
    <mergeCell ref="E45:E48"/>
    <mergeCell ref="E49:E52"/>
    <mergeCell ref="E53:E55"/>
    <mergeCell ref="E56:E59"/>
    <mergeCell ref="E60:E62"/>
    <mergeCell ref="E63:E67"/>
    <mergeCell ref="E68:E74"/>
    <mergeCell ref="E76:E77"/>
    <mergeCell ref="E78:E81"/>
    <mergeCell ref="E82:E84"/>
    <mergeCell ref="E85:E87"/>
    <mergeCell ref="E89:E91"/>
    <mergeCell ref="E93:E95"/>
    <mergeCell ref="E96:E98"/>
  </mergeCells>
  <printOptions gridLines="1"/>
  <pageMargins left="0.75" right="0.75" top="1" bottom="1" header="0.5" footer="0.5"/>
  <pageSetup horizontalDpi="600" verticalDpi="600"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A9" sqref="A9"/>
    </sheetView>
  </sheetViews>
  <sheetFormatPr defaultColWidth="6.5" defaultRowHeight="20.25" customHeight="1"/>
  <cols>
    <col min="1" max="1" width="40.16015625" style="31" customWidth="1"/>
    <col min="2" max="2" width="25.16015625" style="31" customWidth="1"/>
    <col min="3" max="3" width="40.16015625" style="31" customWidth="1"/>
    <col min="4" max="4" width="25.16015625" style="31" customWidth="1"/>
    <col min="5" max="16384" width="6.5" style="31" customWidth="1"/>
  </cols>
  <sheetData>
    <row r="1" ht="20.25" customHeight="1">
      <c r="A1" s="185"/>
    </row>
    <row r="2" spans="1:31" ht="20.25" customHeight="1">
      <c r="A2" s="143"/>
      <c r="B2" s="143"/>
      <c r="C2" s="143"/>
      <c r="D2" s="87" t="s">
        <v>3</v>
      </c>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row>
    <row r="3" spans="1:31" ht="20.25" customHeight="1">
      <c r="A3" s="54" t="s">
        <v>4</v>
      </c>
      <c r="B3" s="54"/>
      <c r="C3" s="54"/>
      <c r="D3" s="54"/>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20.25" customHeight="1">
      <c r="A4" s="144"/>
      <c r="B4" s="144"/>
      <c r="C4" s="85"/>
      <c r="D4" s="51" t="s">
        <v>5</v>
      </c>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row>
    <row r="5" spans="1:31" ht="25.5" customHeight="1">
      <c r="A5" s="119" t="s">
        <v>6</v>
      </c>
      <c r="B5" s="119"/>
      <c r="C5" s="119" t="s">
        <v>7</v>
      </c>
      <c r="D5" s="11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row>
    <row r="6" spans="1:31" ht="25.5" customHeight="1">
      <c r="A6" s="186" t="s">
        <v>8</v>
      </c>
      <c r="B6" s="187" t="s">
        <v>9</v>
      </c>
      <c r="C6" s="186" t="s">
        <v>8</v>
      </c>
      <c r="D6" s="187" t="s">
        <v>9</v>
      </c>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row>
    <row r="7" spans="1:31" ht="25.5" customHeight="1">
      <c r="A7" s="147" t="s">
        <v>10</v>
      </c>
      <c r="B7" s="151">
        <v>226754.21</v>
      </c>
      <c r="C7" s="149" t="s">
        <v>11</v>
      </c>
      <c r="D7" s="148">
        <v>187068.1</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row>
    <row r="8" spans="1:31" ht="25.5" customHeight="1">
      <c r="A8" s="147" t="s">
        <v>12</v>
      </c>
      <c r="B8" s="153">
        <v>0</v>
      </c>
      <c r="C8" s="149" t="s">
        <v>13</v>
      </c>
      <c r="D8" s="148">
        <v>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row>
    <row r="9" spans="1:31" ht="25.5" customHeight="1">
      <c r="A9" s="157" t="s">
        <v>14</v>
      </c>
      <c r="B9" s="154">
        <v>0</v>
      </c>
      <c r="C9" s="147" t="s">
        <v>15</v>
      </c>
      <c r="D9" s="148">
        <v>0</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row>
    <row r="10" spans="1:31" ht="25.5" customHeight="1">
      <c r="A10" s="147" t="s">
        <v>16</v>
      </c>
      <c r="B10" s="148">
        <v>0</v>
      </c>
      <c r="C10" s="149" t="s">
        <v>17</v>
      </c>
      <c r="D10" s="148">
        <v>0</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row>
    <row r="11" spans="1:31" ht="25.5" customHeight="1">
      <c r="A11" s="147" t="s">
        <v>18</v>
      </c>
      <c r="B11" s="188"/>
      <c r="C11" s="149" t="s">
        <v>19</v>
      </c>
      <c r="D11" s="148">
        <v>0</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row>
    <row r="12" spans="1:31" ht="25.5" customHeight="1">
      <c r="A12" s="147" t="s">
        <v>20</v>
      </c>
      <c r="B12" s="151">
        <v>0</v>
      </c>
      <c r="C12" s="149" t="s">
        <v>21</v>
      </c>
      <c r="D12" s="148">
        <v>0</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row>
    <row r="13" spans="1:31" ht="25.5" customHeight="1">
      <c r="A13" s="157"/>
      <c r="B13" s="153"/>
      <c r="C13" s="147" t="s">
        <v>22</v>
      </c>
      <c r="D13" s="148">
        <v>0</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row>
    <row r="14" spans="1:31" ht="25.5" customHeight="1">
      <c r="A14" s="157"/>
      <c r="B14" s="151"/>
      <c r="C14" s="147" t="s">
        <v>23</v>
      </c>
      <c r="D14" s="148">
        <v>24745.68</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row>
    <row r="15" spans="1:31" ht="25.5" customHeight="1">
      <c r="A15" s="157"/>
      <c r="B15" s="151"/>
      <c r="C15" s="147" t="s">
        <v>24</v>
      </c>
      <c r="D15" s="148">
        <v>0</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row>
    <row r="16" spans="1:31" ht="25.5" customHeight="1">
      <c r="A16" s="157"/>
      <c r="B16" s="151"/>
      <c r="C16" s="147" t="s">
        <v>25</v>
      </c>
      <c r="D16" s="148">
        <v>4980.15</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row>
    <row r="17" spans="1:31" ht="25.5" customHeight="1">
      <c r="A17" s="157"/>
      <c r="B17" s="151"/>
      <c r="C17" s="147" t="s">
        <v>26</v>
      </c>
      <c r="D17" s="148">
        <v>0</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row>
    <row r="18" spans="1:31" ht="25.5" customHeight="1">
      <c r="A18" s="157"/>
      <c r="B18" s="151"/>
      <c r="C18" s="147" t="s">
        <v>27</v>
      </c>
      <c r="D18" s="148">
        <v>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row>
    <row r="19" spans="1:31" ht="25.5" customHeight="1">
      <c r="A19" s="157"/>
      <c r="B19" s="151"/>
      <c r="C19" s="147" t="s">
        <v>28</v>
      </c>
      <c r="D19" s="148">
        <v>0</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row>
    <row r="20" spans="1:31" ht="25.5" customHeight="1">
      <c r="A20" s="157"/>
      <c r="B20" s="151"/>
      <c r="C20" s="147" t="s">
        <v>29</v>
      </c>
      <c r="D20" s="148">
        <v>0</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row>
    <row r="21" spans="1:31" ht="25.5" customHeight="1">
      <c r="A21" s="157"/>
      <c r="B21" s="151"/>
      <c r="C21" s="147" t="s">
        <v>30</v>
      </c>
      <c r="D21" s="148">
        <v>0</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row>
    <row r="22" spans="1:31" ht="25.5" customHeight="1">
      <c r="A22" s="157"/>
      <c r="B22" s="151"/>
      <c r="C22" s="147" t="s">
        <v>31</v>
      </c>
      <c r="D22" s="148">
        <v>0</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row>
    <row r="23" spans="1:31" ht="25.5" customHeight="1">
      <c r="A23" s="157"/>
      <c r="B23" s="151"/>
      <c r="C23" s="147" t="s">
        <v>32</v>
      </c>
      <c r="D23" s="148">
        <v>0</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row>
    <row r="24" spans="1:31" ht="25.5" customHeight="1">
      <c r="A24" s="157"/>
      <c r="B24" s="151"/>
      <c r="C24" s="147" t="s">
        <v>33</v>
      </c>
      <c r="D24" s="148">
        <v>0</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row>
    <row r="25" spans="1:31" ht="25.5" customHeight="1">
      <c r="A25" s="157"/>
      <c r="B25" s="151"/>
      <c r="C25" s="147" t="s">
        <v>34</v>
      </c>
      <c r="D25" s="148">
        <v>0</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row>
    <row r="26" spans="1:31" ht="25.5" customHeight="1">
      <c r="A26" s="157"/>
      <c r="B26" s="151"/>
      <c r="C26" s="147" t="s">
        <v>35</v>
      </c>
      <c r="D26" s="148">
        <v>9960.28</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row>
    <row r="27" spans="1:31" ht="25.5" customHeight="1">
      <c r="A27" s="157"/>
      <c r="B27" s="151"/>
      <c r="C27" s="147" t="s">
        <v>36</v>
      </c>
      <c r="D27" s="148">
        <v>0</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ht="25.5" customHeight="1">
      <c r="A28" s="157"/>
      <c r="B28" s="151"/>
      <c r="C28" s="147" t="s">
        <v>37</v>
      </c>
      <c r="D28" s="148">
        <v>0</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ht="25.5" customHeight="1">
      <c r="A29" s="157"/>
      <c r="B29" s="151"/>
      <c r="C29" s="147" t="s">
        <v>38</v>
      </c>
      <c r="D29" s="151">
        <v>0</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row>
    <row r="30" spans="1:31" ht="25.5" customHeight="1">
      <c r="A30" s="157"/>
      <c r="B30" s="151"/>
      <c r="C30" s="147" t="s">
        <v>39</v>
      </c>
      <c r="D30" s="153">
        <v>0</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row>
    <row r="31" spans="1:31" ht="25.5" customHeight="1">
      <c r="A31" s="157"/>
      <c r="B31" s="151"/>
      <c r="C31" s="147" t="s">
        <v>40</v>
      </c>
      <c r="D31" s="148">
        <v>0</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row>
    <row r="32" spans="1:31" ht="25.5" customHeight="1">
      <c r="A32" s="157"/>
      <c r="B32" s="151"/>
      <c r="C32" s="147" t="s">
        <v>41</v>
      </c>
      <c r="D32" s="148">
        <v>0</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row>
    <row r="33" spans="1:31" ht="25.5" customHeight="1">
      <c r="A33" s="157"/>
      <c r="B33" s="151"/>
      <c r="C33" s="147" t="s">
        <v>42</v>
      </c>
      <c r="D33" s="148">
        <v>0</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row>
    <row r="34" spans="1:31" ht="25.5" customHeight="1">
      <c r="A34" s="157"/>
      <c r="B34" s="151"/>
      <c r="C34" s="147" t="s">
        <v>43</v>
      </c>
      <c r="D34" s="148">
        <v>0</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row>
    <row r="35" spans="1:31" ht="25.5" customHeight="1">
      <c r="A35" s="157"/>
      <c r="B35" s="151"/>
      <c r="C35" s="147" t="s">
        <v>44</v>
      </c>
      <c r="D35" s="151">
        <v>0</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row>
    <row r="36" spans="1:31" ht="25.5" customHeight="1">
      <c r="A36" s="186" t="s">
        <v>45</v>
      </c>
      <c r="B36" s="189">
        <f>SUM(B7:B35)</f>
        <v>226754.21</v>
      </c>
      <c r="C36" s="186" t="s">
        <v>46</v>
      </c>
      <c r="D36" s="189">
        <f>SUM(D7:D35)</f>
        <v>226754.21</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row>
    <row r="37" spans="1:31" ht="25.5" customHeight="1">
      <c r="A37" s="147" t="s">
        <v>47</v>
      </c>
      <c r="B37" s="148">
        <v>0</v>
      </c>
      <c r="C37" s="190" t="s">
        <v>48</v>
      </c>
      <c r="D37" s="151"/>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row>
    <row r="38" spans="1:31" ht="25.5" customHeight="1">
      <c r="A38" s="147" t="s">
        <v>49</v>
      </c>
      <c r="B38" s="151">
        <v>0</v>
      </c>
      <c r="C38" s="190" t="s">
        <v>50</v>
      </c>
      <c r="D38" s="151"/>
      <c r="E38" s="169"/>
      <c r="F38" s="169"/>
      <c r="G38" s="191" t="s">
        <v>51</v>
      </c>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row>
    <row r="39" spans="1:31" ht="25.5" customHeight="1">
      <c r="A39" s="157"/>
      <c r="B39" s="153"/>
      <c r="C39" s="157" t="s">
        <v>52</v>
      </c>
      <c r="D39" s="151"/>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row>
    <row r="40" spans="1:31" ht="25.5" customHeight="1">
      <c r="A40" s="157"/>
      <c r="B40" s="192"/>
      <c r="C40" s="157"/>
      <c r="D40" s="158"/>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row>
    <row r="41" spans="1:31" ht="25.5" customHeight="1">
      <c r="A41" s="186" t="s">
        <v>53</v>
      </c>
      <c r="B41" s="192">
        <f>SUM(B36,B37,B38)</f>
        <v>226754.21</v>
      </c>
      <c r="C41" s="186" t="s">
        <v>54</v>
      </c>
      <c r="D41" s="158">
        <f>D36</f>
        <v>226754.21</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row>
    <row r="42" spans="1:31" ht="20.25" customHeight="1">
      <c r="A42" s="166"/>
      <c r="B42" s="167"/>
      <c r="C42" s="168"/>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row>
  </sheetData>
  <sheetProtection/>
  <mergeCells count="1">
    <mergeCell ref="A3:D3"/>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C7">
      <selection activeCell="A1" sqref="A1:D1"/>
    </sheetView>
  </sheetViews>
  <sheetFormatPr defaultColWidth="6.83203125" defaultRowHeight="12.75" customHeight="1"/>
  <cols>
    <col min="1" max="3" width="6" style="31" customWidth="1"/>
    <col min="4" max="4" width="10.33203125" style="31" customWidth="1"/>
    <col min="5" max="5" width="34.66015625" style="31" customWidth="1"/>
    <col min="6" max="6" width="12.16015625" style="31" customWidth="1"/>
    <col min="7" max="7" width="10" style="31" customWidth="1"/>
    <col min="8" max="9" width="12.16015625" style="31" customWidth="1"/>
    <col min="10" max="10" width="10" style="31" customWidth="1"/>
    <col min="11" max="12" width="12.16015625" style="31" customWidth="1"/>
    <col min="13" max="14" width="9.16015625" style="31" customWidth="1"/>
    <col min="15" max="15" width="8.83203125" style="31" customWidth="1"/>
    <col min="16" max="17" width="8" style="31" customWidth="1"/>
    <col min="18" max="18" width="9.16015625" style="31" customWidth="1"/>
    <col min="19" max="19" width="12.16015625" style="31" customWidth="1"/>
    <col min="20" max="20" width="8" style="31" customWidth="1"/>
    <col min="21" max="16384" width="6.83203125" style="31" customWidth="1"/>
  </cols>
  <sheetData>
    <row r="1" spans="1:4" ht="27" customHeight="1">
      <c r="A1" s="180"/>
      <c r="B1" s="180"/>
      <c r="C1" s="180"/>
      <c r="D1" s="180"/>
    </row>
    <row r="2" spans="1:20" ht="19.5" customHeight="1">
      <c r="A2" s="53"/>
      <c r="B2" s="32"/>
      <c r="C2" s="32"/>
      <c r="D2" s="32"/>
      <c r="E2" s="32"/>
      <c r="F2" s="32"/>
      <c r="G2" s="32"/>
      <c r="H2" s="32"/>
      <c r="I2" s="32"/>
      <c r="J2" s="32"/>
      <c r="K2" s="32"/>
      <c r="L2" s="32"/>
      <c r="M2" s="32"/>
      <c r="N2" s="32"/>
      <c r="O2" s="32"/>
      <c r="P2" s="32"/>
      <c r="Q2" s="32"/>
      <c r="R2" s="32"/>
      <c r="S2" s="139"/>
      <c r="T2" s="141" t="s">
        <v>55</v>
      </c>
    </row>
    <row r="3" spans="1:20" ht="19.5" customHeight="1">
      <c r="A3" s="54" t="s">
        <v>56</v>
      </c>
      <c r="B3" s="54"/>
      <c r="C3" s="54"/>
      <c r="D3" s="54"/>
      <c r="E3" s="54"/>
      <c r="F3" s="54"/>
      <c r="G3" s="54"/>
      <c r="H3" s="54"/>
      <c r="I3" s="54"/>
      <c r="J3" s="54"/>
      <c r="K3" s="54"/>
      <c r="L3" s="54"/>
      <c r="M3" s="54"/>
      <c r="N3" s="54"/>
      <c r="O3" s="54"/>
      <c r="P3" s="54"/>
      <c r="Q3" s="54"/>
      <c r="R3" s="54"/>
      <c r="S3" s="54"/>
      <c r="T3" s="54"/>
    </row>
    <row r="4" spans="1:20" ht="19.5" customHeight="1">
      <c r="A4" s="55"/>
      <c r="B4" s="55"/>
      <c r="C4" s="55"/>
      <c r="D4" s="55"/>
      <c r="E4" s="55"/>
      <c r="F4" s="88"/>
      <c r="G4" s="88"/>
      <c r="H4" s="88"/>
      <c r="I4" s="88"/>
      <c r="J4" s="135"/>
      <c r="K4" s="135"/>
      <c r="L4" s="135"/>
      <c r="M4" s="135"/>
      <c r="N4" s="135"/>
      <c r="O4" s="135"/>
      <c r="P4" s="135"/>
      <c r="Q4" s="135"/>
      <c r="R4" s="135"/>
      <c r="S4" s="74"/>
      <c r="T4" s="51" t="s">
        <v>5</v>
      </c>
    </row>
    <row r="5" spans="1:20" ht="19.5" customHeight="1">
      <c r="A5" s="56" t="s">
        <v>57</v>
      </c>
      <c r="B5" s="56"/>
      <c r="C5" s="56"/>
      <c r="D5" s="57"/>
      <c r="E5" s="58"/>
      <c r="F5" s="35" t="s">
        <v>58</v>
      </c>
      <c r="G5" s="3" t="s">
        <v>59</v>
      </c>
      <c r="H5" s="35" t="s">
        <v>60</v>
      </c>
      <c r="I5" s="35" t="s">
        <v>61</v>
      </c>
      <c r="J5" s="35" t="s">
        <v>62</v>
      </c>
      <c r="K5" s="35" t="s">
        <v>63</v>
      </c>
      <c r="L5" s="35"/>
      <c r="M5" s="81" t="s">
        <v>64</v>
      </c>
      <c r="N5" s="60" t="s">
        <v>65</v>
      </c>
      <c r="O5" s="182"/>
      <c r="P5" s="182"/>
      <c r="Q5" s="182"/>
      <c r="R5" s="182"/>
      <c r="S5" s="35" t="s">
        <v>66</v>
      </c>
      <c r="T5" s="35" t="s">
        <v>67</v>
      </c>
    </row>
    <row r="6" spans="1:20" ht="19.5" customHeight="1">
      <c r="A6" s="59" t="s">
        <v>68</v>
      </c>
      <c r="B6" s="59"/>
      <c r="C6" s="181"/>
      <c r="D6" s="36" t="s">
        <v>69</v>
      </c>
      <c r="E6" s="36" t="s">
        <v>70</v>
      </c>
      <c r="F6" s="35"/>
      <c r="G6" s="3"/>
      <c r="H6" s="35"/>
      <c r="I6" s="35"/>
      <c r="J6" s="35"/>
      <c r="K6" s="183" t="s">
        <v>71</v>
      </c>
      <c r="L6" s="35" t="s">
        <v>72</v>
      </c>
      <c r="M6" s="81"/>
      <c r="N6" s="35" t="s">
        <v>73</v>
      </c>
      <c r="O6" s="35" t="s">
        <v>74</v>
      </c>
      <c r="P6" s="35" t="s">
        <v>75</v>
      </c>
      <c r="Q6" s="35" t="s">
        <v>76</v>
      </c>
      <c r="R6" s="35" t="s">
        <v>77</v>
      </c>
      <c r="S6" s="35"/>
      <c r="T6" s="35"/>
    </row>
    <row r="7" spans="1:20" ht="30.75" customHeight="1">
      <c r="A7" s="64" t="s">
        <v>78</v>
      </c>
      <c r="B7" s="63" t="s">
        <v>79</v>
      </c>
      <c r="C7" s="65" t="s">
        <v>80</v>
      </c>
      <c r="D7" s="38"/>
      <c r="E7" s="38"/>
      <c r="F7" s="37"/>
      <c r="G7" s="67"/>
      <c r="H7" s="37"/>
      <c r="I7" s="37"/>
      <c r="J7" s="37"/>
      <c r="K7" s="184"/>
      <c r="L7" s="37"/>
      <c r="M7" s="83"/>
      <c r="N7" s="37"/>
      <c r="O7" s="37"/>
      <c r="P7" s="37"/>
      <c r="Q7" s="37"/>
      <c r="R7" s="37"/>
      <c r="S7" s="37"/>
      <c r="T7" s="37"/>
    </row>
    <row r="8" spans="1:20" ht="23.25" customHeight="1">
      <c r="A8" s="40"/>
      <c r="B8" s="40"/>
      <c r="C8" s="40"/>
      <c r="D8" s="40"/>
      <c r="E8" s="40" t="s">
        <v>58</v>
      </c>
      <c r="F8" s="49">
        <v>226754.21</v>
      </c>
      <c r="G8" s="46">
        <v>0</v>
      </c>
      <c r="H8" s="48">
        <v>226754.21</v>
      </c>
      <c r="I8" s="46">
        <v>0</v>
      </c>
      <c r="J8" s="48">
        <f aca="true" t="shared" si="0" ref="J8:J29">J8</f>
        <v>0</v>
      </c>
      <c r="K8" s="46">
        <v>0</v>
      </c>
      <c r="L8" s="47">
        <f aca="true" t="shared" si="1" ref="L8:L29">K8</f>
        <v>0</v>
      </c>
      <c r="M8" s="48">
        <f aca="true" t="shared" si="2" ref="M8:M29">M8</f>
        <v>0</v>
      </c>
      <c r="N8" s="46">
        <v>0</v>
      </c>
      <c r="O8" s="48">
        <f aca="true" t="shared" si="3" ref="O8:O29">O8</f>
        <v>0</v>
      </c>
      <c r="P8" s="49">
        <f aca="true" t="shared" si="4" ref="P8:P29">P8</f>
        <v>0</v>
      </c>
      <c r="Q8" s="49">
        <f aca="true" t="shared" si="5" ref="Q8:Q29">Q8</f>
        <v>0</v>
      </c>
      <c r="R8" s="49">
        <f aca="true" t="shared" si="6" ref="R8:R29">N8</f>
        <v>0</v>
      </c>
      <c r="S8" s="46">
        <v>0</v>
      </c>
      <c r="T8" s="47">
        <f aca="true" t="shared" si="7" ref="T8:T29">T8</f>
        <v>0</v>
      </c>
    </row>
    <row r="9" spans="1:20" ht="23.25" customHeight="1">
      <c r="A9" s="40"/>
      <c r="B9" s="40"/>
      <c r="C9" s="40"/>
      <c r="D9" s="40" t="s">
        <v>81</v>
      </c>
      <c r="E9" s="40" t="s">
        <v>0</v>
      </c>
      <c r="F9" s="49">
        <v>226754.21</v>
      </c>
      <c r="G9" s="46">
        <v>0</v>
      </c>
      <c r="H9" s="48">
        <v>226754.21</v>
      </c>
      <c r="I9" s="46">
        <v>0</v>
      </c>
      <c r="J9" s="48">
        <f t="shared" si="0"/>
        <v>0</v>
      </c>
      <c r="K9" s="46">
        <v>0</v>
      </c>
      <c r="L9" s="47">
        <f t="shared" si="1"/>
        <v>0</v>
      </c>
      <c r="M9" s="48">
        <f t="shared" si="2"/>
        <v>0</v>
      </c>
      <c r="N9" s="46">
        <v>0</v>
      </c>
      <c r="O9" s="48">
        <f t="shared" si="3"/>
        <v>0</v>
      </c>
      <c r="P9" s="49">
        <f t="shared" si="4"/>
        <v>0</v>
      </c>
      <c r="Q9" s="49">
        <f t="shared" si="5"/>
        <v>0</v>
      </c>
      <c r="R9" s="49">
        <f t="shared" si="6"/>
        <v>0</v>
      </c>
      <c r="S9" s="46">
        <v>0</v>
      </c>
      <c r="T9" s="47">
        <f t="shared" si="7"/>
        <v>0</v>
      </c>
    </row>
    <row r="10" spans="1:20" ht="23.25" customHeight="1">
      <c r="A10" s="40" t="s">
        <v>82</v>
      </c>
      <c r="B10" s="40"/>
      <c r="C10" s="40"/>
      <c r="D10" s="40"/>
      <c r="E10" s="40" t="s">
        <v>83</v>
      </c>
      <c r="F10" s="49">
        <v>187068.1</v>
      </c>
      <c r="G10" s="46">
        <v>0</v>
      </c>
      <c r="H10" s="48">
        <v>187068.1</v>
      </c>
      <c r="I10" s="46">
        <v>0</v>
      </c>
      <c r="J10" s="48">
        <f t="shared" si="0"/>
        <v>0</v>
      </c>
      <c r="K10" s="46">
        <v>0</v>
      </c>
      <c r="L10" s="47">
        <f t="shared" si="1"/>
        <v>0</v>
      </c>
      <c r="M10" s="48">
        <f t="shared" si="2"/>
        <v>0</v>
      </c>
      <c r="N10" s="46">
        <v>0</v>
      </c>
      <c r="O10" s="48">
        <f t="shared" si="3"/>
        <v>0</v>
      </c>
      <c r="P10" s="49">
        <f t="shared" si="4"/>
        <v>0</v>
      </c>
      <c r="Q10" s="49">
        <f t="shared" si="5"/>
        <v>0</v>
      </c>
      <c r="R10" s="49">
        <f t="shared" si="6"/>
        <v>0</v>
      </c>
      <c r="S10" s="46">
        <v>0</v>
      </c>
      <c r="T10" s="47">
        <f t="shared" si="7"/>
        <v>0</v>
      </c>
    </row>
    <row r="11" spans="1:20" ht="23.25" customHeight="1">
      <c r="A11" s="40"/>
      <c r="B11" s="40" t="s">
        <v>84</v>
      </c>
      <c r="C11" s="40"/>
      <c r="D11" s="40"/>
      <c r="E11" s="40" t="s">
        <v>85</v>
      </c>
      <c r="F11" s="49">
        <v>187068.1</v>
      </c>
      <c r="G11" s="46">
        <v>0</v>
      </c>
      <c r="H11" s="48">
        <v>187068.1</v>
      </c>
      <c r="I11" s="46">
        <v>0</v>
      </c>
      <c r="J11" s="48">
        <f t="shared" si="0"/>
        <v>0</v>
      </c>
      <c r="K11" s="46">
        <v>0</v>
      </c>
      <c r="L11" s="47">
        <f t="shared" si="1"/>
        <v>0</v>
      </c>
      <c r="M11" s="48">
        <f t="shared" si="2"/>
        <v>0</v>
      </c>
      <c r="N11" s="46">
        <v>0</v>
      </c>
      <c r="O11" s="48">
        <f t="shared" si="3"/>
        <v>0</v>
      </c>
      <c r="P11" s="49">
        <f t="shared" si="4"/>
        <v>0</v>
      </c>
      <c r="Q11" s="49">
        <f t="shared" si="5"/>
        <v>0</v>
      </c>
      <c r="R11" s="49">
        <f t="shared" si="6"/>
        <v>0</v>
      </c>
      <c r="S11" s="46">
        <v>0</v>
      </c>
      <c r="T11" s="47">
        <f t="shared" si="7"/>
        <v>0</v>
      </c>
    </row>
    <row r="12" spans="1:20" ht="23.25" customHeight="1">
      <c r="A12" s="40" t="s">
        <v>86</v>
      </c>
      <c r="B12" s="40" t="s">
        <v>87</v>
      </c>
      <c r="C12" s="40" t="s">
        <v>88</v>
      </c>
      <c r="D12" s="40" t="s">
        <v>89</v>
      </c>
      <c r="E12" s="40" t="s">
        <v>90</v>
      </c>
      <c r="F12" s="49">
        <v>116855.76</v>
      </c>
      <c r="G12" s="46">
        <v>0</v>
      </c>
      <c r="H12" s="48">
        <v>116855.76</v>
      </c>
      <c r="I12" s="46">
        <v>0</v>
      </c>
      <c r="J12" s="48">
        <f t="shared" si="0"/>
        <v>0</v>
      </c>
      <c r="K12" s="46">
        <v>0</v>
      </c>
      <c r="L12" s="47">
        <f t="shared" si="1"/>
        <v>0</v>
      </c>
      <c r="M12" s="48">
        <f t="shared" si="2"/>
        <v>0</v>
      </c>
      <c r="N12" s="46">
        <v>0</v>
      </c>
      <c r="O12" s="48">
        <f t="shared" si="3"/>
        <v>0</v>
      </c>
      <c r="P12" s="49">
        <f t="shared" si="4"/>
        <v>0</v>
      </c>
      <c r="Q12" s="49">
        <f t="shared" si="5"/>
        <v>0</v>
      </c>
      <c r="R12" s="49">
        <f t="shared" si="6"/>
        <v>0</v>
      </c>
      <c r="S12" s="46">
        <v>0</v>
      </c>
      <c r="T12" s="47">
        <f t="shared" si="7"/>
        <v>0</v>
      </c>
    </row>
    <row r="13" spans="1:20" ht="23.25" customHeight="1">
      <c r="A13" s="40" t="s">
        <v>86</v>
      </c>
      <c r="B13" s="40" t="s">
        <v>87</v>
      </c>
      <c r="C13" s="40" t="s">
        <v>91</v>
      </c>
      <c r="D13" s="40" t="s">
        <v>89</v>
      </c>
      <c r="E13" s="40" t="s">
        <v>92</v>
      </c>
      <c r="F13" s="49">
        <v>1000</v>
      </c>
      <c r="G13" s="46">
        <v>0</v>
      </c>
      <c r="H13" s="48">
        <v>1000</v>
      </c>
      <c r="I13" s="46">
        <v>0</v>
      </c>
      <c r="J13" s="48">
        <f t="shared" si="0"/>
        <v>0</v>
      </c>
      <c r="K13" s="46">
        <v>0</v>
      </c>
      <c r="L13" s="47">
        <f t="shared" si="1"/>
        <v>0</v>
      </c>
      <c r="M13" s="48">
        <f t="shared" si="2"/>
        <v>0</v>
      </c>
      <c r="N13" s="46">
        <v>0</v>
      </c>
      <c r="O13" s="48">
        <f t="shared" si="3"/>
        <v>0</v>
      </c>
      <c r="P13" s="49">
        <f t="shared" si="4"/>
        <v>0</v>
      </c>
      <c r="Q13" s="49">
        <f t="shared" si="5"/>
        <v>0</v>
      </c>
      <c r="R13" s="49">
        <f t="shared" si="6"/>
        <v>0</v>
      </c>
      <c r="S13" s="46">
        <v>0</v>
      </c>
      <c r="T13" s="47">
        <f t="shared" si="7"/>
        <v>0</v>
      </c>
    </row>
    <row r="14" spans="1:20" ht="23.25" customHeight="1">
      <c r="A14" s="40" t="s">
        <v>86</v>
      </c>
      <c r="B14" s="40" t="s">
        <v>87</v>
      </c>
      <c r="C14" s="40" t="s">
        <v>93</v>
      </c>
      <c r="D14" s="40" t="s">
        <v>89</v>
      </c>
      <c r="E14" s="40" t="s">
        <v>94</v>
      </c>
      <c r="F14" s="49">
        <v>5220</v>
      </c>
      <c r="G14" s="46">
        <v>0</v>
      </c>
      <c r="H14" s="48">
        <v>5220</v>
      </c>
      <c r="I14" s="46">
        <v>0</v>
      </c>
      <c r="J14" s="48">
        <f t="shared" si="0"/>
        <v>0</v>
      </c>
      <c r="K14" s="46">
        <v>0</v>
      </c>
      <c r="L14" s="47">
        <f t="shared" si="1"/>
        <v>0</v>
      </c>
      <c r="M14" s="48">
        <f t="shared" si="2"/>
        <v>0</v>
      </c>
      <c r="N14" s="46">
        <v>0</v>
      </c>
      <c r="O14" s="48">
        <f t="shared" si="3"/>
        <v>0</v>
      </c>
      <c r="P14" s="49">
        <f t="shared" si="4"/>
        <v>0</v>
      </c>
      <c r="Q14" s="49">
        <f t="shared" si="5"/>
        <v>0</v>
      </c>
      <c r="R14" s="49">
        <f t="shared" si="6"/>
        <v>0</v>
      </c>
      <c r="S14" s="46">
        <v>0</v>
      </c>
      <c r="T14" s="47">
        <f t="shared" si="7"/>
        <v>0</v>
      </c>
    </row>
    <row r="15" spans="1:20" ht="23.25" customHeight="1">
      <c r="A15" s="40" t="s">
        <v>86</v>
      </c>
      <c r="B15" s="40" t="s">
        <v>87</v>
      </c>
      <c r="C15" s="40" t="s">
        <v>84</v>
      </c>
      <c r="D15" s="40" t="s">
        <v>89</v>
      </c>
      <c r="E15" s="40" t="s">
        <v>95</v>
      </c>
      <c r="F15" s="49">
        <v>2300</v>
      </c>
      <c r="G15" s="46">
        <v>0</v>
      </c>
      <c r="H15" s="48">
        <v>2300</v>
      </c>
      <c r="I15" s="46">
        <v>0</v>
      </c>
      <c r="J15" s="48">
        <f t="shared" si="0"/>
        <v>0</v>
      </c>
      <c r="K15" s="46">
        <v>0</v>
      </c>
      <c r="L15" s="47">
        <f t="shared" si="1"/>
        <v>0</v>
      </c>
      <c r="M15" s="48">
        <f t="shared" si="2"/>
        <v>0</v>
      </c>
      <c r="N15" s="46">
        <v>0</v>
      </c>
      <c r="O15" s="48">
        <f t="shared" si="3"/>
        <v>0</v>
      </c>
      <c r="P15" s="49">
        <f t="shared" si="4"/>
        <v>0</v>
      </c>
      <c r="Q15" s="49">
        <f t="shared" si="5"/>
        <v>0</v>
      </c>
      <c r="R15" s="49">
        <f t="shared" si="6"/>
        <v>0</v>
      </c>
      <c r="S15" s="46">
        <v>0</v>
      </c>
      <c r="T15" s="47">
        <f t="shared" si="7"/>
        <v>0</v>
      </c>
    </row>
    <row r="16" spans="1:20" ht="23.25" customHeight="1">
      <c r="A16" s="40" t="s">
        <v>86</v>
      </c>
      <c r="B16" s="40" t="s">
        <v>87</v>
      </c>
      <c r="C16" s="40" t="s">
        <v>96</v>
      </c>
      <c r="D16" s="40" t="s">
        <v>89</v>
      </c>
      <c r="E16" s="40" t="s">
        <v>97</v>
      </c>
      <c r="F16" s="49">
        <v>17242.34</v>
      </c>
      <c r="G16" s="46">
        <v>0</v>
      </c>
      <c r="H16" s="48">
        <v>17242.34</v>
      </c>
      <c r="I16" s="46">
        <v>0</v>
      </c>
      <c r="J16" s="48">
        <f t="shared" si="0"/>
        <v>0</v>
      </c>
      <c r="K16" s="46">
        <v>0</v>
      </c>
      <c r="L16" s="47">
        <f t="shared" si="1"/>
        <v>0</v>
      </c>
      <c r="M16" s="48">
        <f t="shared" si="2"/>
        <v>0</v>
      </c>
      <c r="N16" s="46">
        <v>0</v>
      </c>
      <c r="O16" s="48">
        <f t="shared" si="3"/>
        <v>0</v>
      </c>
      <c r="P16" s="49">
        <f t="shared" si="4"/>
        <v>0</v>
      </c>
      <c r="Q16" s="49">
        <f t="shared" si="5"/>
        <v>0</v>
      </c>
      <c r="R16" s="49">
        <f t="shared" si="6"/>
        <v>0</v>
      </c>
      <c r="S16" s="46">
        <v>0</v>
      </c>
      <c r="T16" s="47">
        <f t="shared" si="7"/>
        <v>0</v>
      </c>
    </row>
    <row r="17" spans="1:20" ht="23.25" customHeight="1">
      <c r="A17" s="40" t="s">
        <v>86</v>
      </c>
      <c r="B17" s="40" t="s">
        <v>87</v>
      </c>
      <c r="C17" s="40" t="s">
        <v>98</v>
      </c>
      <c r="D17" s="40" t="s">
        <v>89</v>
      </c>
      <c r="E17" s="40" t="s">
        <v>99</v>
      </c>
      <c r="F17" s="49">
        <v>44450</v>
      </c>
      <c r="G17" s="46">
        <v>0</v>
      </c>
      <c r="H17" s="48">
        <v>44450</v>
      </c>
      <c r="I17" s="46">
        <v>0</v>
      </c>
      <c r="J17" s="48">
        <f t="shared" si="0"/>
        <v>0</v>
      </c>
      <c r="K17" s="46">
        <v>0</v>
      </c>
      <c r="L17" s="47">
        <f t="shared" si="1"/>
        <v>0</v>
      </c>
      <c r="M17" s="48">
        <f t="shared" si="2"/>
        <v>0</v>
      </c>
      <c r="N17" s="46">
        <v>0</v>
      </c>
      <c r="O17" s="48">
        <f t="shared" si="3"/>
        <v>0</v>
      </c>
      <c r="P17" s="49">
        <f t="shared" si="4"/>
        <v>0</v>
      </c>
      <c r="Q17" s="49">
        <f t="shared" si="5"/>
        <v>0</v>
      </c>
      <c r="R17" s="49">
        <f t="shared" si="6"/>
        <v>0</v>
      </c>
      <c r="S17" s="46">
        <v>0</v>
      </c>
      <c r="T17" s="47">
        <f t="shared" si="7"/>
        <v>0</v>
      </c>
    </row>
    <row r="18" spans="1:20" ht="23.25" customHeight="1">
      <c r="A18" s="40" t="s">
        <v>100</v>
      </c>
      <c r="B18" s="40"/>
      <c r="C18" s="40"/>
      <c r="D18" s="40"/>
      <c r="E18" s="40" t="s">
        <v>101</v>
      </c>
      <c r="F18" s="49">
        <v>24745.68</v>
      </c>
      <c r="G18" s="46">
        <v>0</v>
      </c>
      <c r="H18" s="48">
        <v>24745.68</v>
      </c>
      <c r="I18" s="46">
        <v>0</v>
      </c>
      <c r="J18" s="48">
        <f t="shared" si="0"/>
        <v>0</v>
      </c>
      <c r="K18" s="46">
        <v>0</v>
      </c>
      <c r="L18" s="47">
        <f t="shared" si="1"/>
        <v>0</v>
      </c>
      <c r="M18" s="48">
        <f t="shared" si="2"/>
        <v>0</v>
      </c>
      <c r="N18" s="46">
        <v>0</v>
      </c>
      <c r="O18" s="48">
        <f t="shared" si="3"/>
        <v>0</v>
      </c>
      <c r="P18" s="49">
        <f t="shared" si="4"/>
        <v>0</v>
      </c>
      <c r="Q18" s="49">
        <f t="shared" si="5"/>
        <v>0</v>
      </c>
      <c r="R18" s="49">
        <f t="shared" si="6"/>
        <v>0</v>
      </c>
      <c r="S18" s="46">
        <v>0</v>
      </c>
      <c r="T18" s="47">
        <f t="shared" si="7"/>
        <v>0</v>
      </c>
    </row>
    <row r="19" spans="1:20" ht="23.25" customHeight="1">
      <c r="A19" s="40"/>
      <c r="B19" s="40" t="s">
        <v>93</v>
      </c>
      <c r="C19" s="40"/>
      <c r="D19" s="40"/>
      <c r="E19" s="40" t="s">
        <v>102</v>
      </c>
      <c r="F19" s="49">
        <v>24745.68</v>
      </c>
      <c r="G19" s="46">
        <v>0</v>
      </c>
      <c r="H19" s="48">
        <v>24745.68</v>
      </c>
      <c r="I19" s="46">
        <v>0</v>
      </c>
      <c r="J19" s="48">
        <f t="shared" si="0"/>
        <v>0</v>
      </c>
      <c r="K19" s="46">
        <v>0</v>
      </c>
      <c r="L19" s="47">
        <f t="shared" si="1"/>
        <v>0</v>
      </c>
      <c r="M19" s="48">
        <f t="shared" si="2"/>
        <v>0</v>
      </c>
      <c r="N19" s="46">
        <v>0</v>
      </c>
      <c r="O19" s="48">
        <f t="shared" si="3"/>
        <v>0</v>
      </c>
      <c r="P19" s="49">
        <f t="shared" si="4"/>
        <v>0</v>
      </c>
      <c r="Q19" s="49">
        <f t="shared" si="5"/>
        <v>0</v>
      </c>
      <c r="R19" s="49">
        <f t="shared" si="6"/>
        <v>0</v>
      </c>
      <c r="S19" s="46">
        <v>0</v>
      </c>
      <c r="T19" s="47">
        <f t="shared" si="7"/>
        <v>0</v>
      </c>
    </row>
    <row r="20" spans="1:20" ht="23.25" customHeight="1">
      <c r="A20" s="40" t="s">
        <v>103</v>
      </c>
      <c r="B20" s="40" t="s">
        <v>104</v>
      </c>
      <c r="C20" s="40" t="s">
        <v>91</v>
      </c>
      <c r="D20" s="40" t="s">
        <v>89</v>
      </c>
      <c r="E20" s="40" t="s">
        <v>105</v>
      </c>
      <c r="F20" s="49">
        <v>1505</v>
      </c>
      <c r="G20" s="46">
        <v>0</v>
      </c>
      <c r="H20" s="48">
        <v>1505</v>
      </c>
      <c r="I20" s="46">
        <v>0</v>
      </c>
      <c r="J20" s="48">
        <f t="shared" si="0"/>
        <v>0</v>
      </c>
      <c r="K20" s="46">
        <v>0</v>
      </c>
      <c r="L20" s="47">
        <f t="shared" si="1"/>
        <v>0</v>
      </c>
      <c r="M20" s="48">
        <f t="shared" si="2"/>
        <v>0</v>
      </c>
      <c r="N20" s="46">
        <v>0</v>
      </c>
      <c r="O20" s="48">
        <f t="shared" si="3"/>
        <v>0</v>
      </c>
      <c r="P20" s="49">
        <f t="shared" si="4"/>
        <v>0</v>
      </c>
      <c r="Q20" s="49">
        <f t="shared" si="5"/>
        <v>0</v>
      </c>
      <c r="R20" s="49">
        <f t="shared" si="6"/>
        <v>0</v>
      </c>
      <c r="S20" s="46">
        <v>0</v>
      </c>
      <c r="T20" s="47">
        <f t="shared" si="7"/>
        <v>0</v>
      </c>
    </row>
    <row r="21" spans="1:20" ht="23.25" customHeight="1">
      <c r="A21" s="40" t="s">
        <v>103</v>
      </c>
      <c r="B21" s="40" t="s">
        <v>104</v>
      </c>
      <c r="C21" s="40" t="s">
        <v>93</v>
      </c>
      <c r="D21" s="40" t="s">
        <v>89</v>
      </c>
      <c r="E21" s="40" t="s">
        <v>106</v>
      </c>
      <c r="F21" s="49">
        <v>16600.48</v>
      </c>
      <c r="G21" s="46">
        <v>0</v>
      </c>
      <c r="H21" s="48">
        <v>16600.48</v>
      </c>
      <c r="I21" s="46">
        <v>0</v>
      </c>
      <c r="J21" s="48">
        <f t="shared" si="0"/>
        <v>0</v>
      </c>
      <c r="K21" s="46">
        <v>0</v>
      </c>
      <c r="L21" s="47">
        <f t="shared" si="1"/>
        <v>0</v>
      </c>
      <c r="M21" s="48">
        <f t="shared" si="2"/>
        <v>0</v>
      </c>
      <c r="N21" s="46">
        <v>0</v>
      </c>
      <c r="O21" s="48">
        <f t="shared" si="3"/>
        <v>0</v>
      </c>
      <c r="P21" s="49">
        <f t="shared" si="4"/>
        <v>0</v>
      </c>
      <c r="Q21" s="49">
        <f t="shared" si="5"/>
        <v>0</v>
      </c>
      <c r="R21" s="49">
        <f t="shared" si="6"/>
        <v>0</v>
      </c>
      <c r="S21" s="46">
        <v>0</v>
      </c>
      <c r="T21" s="47">
        <f t="shared" si="7"/>
        <v>0</v>
      </c>
    </row>
    <row r="22" spans="1:20" ht="23.25" customHeight="1">
      <c r="A22" s="40" t="s">
        <v>103</v>
      </c>
      <c r="B22" s="40" t="s">
        <v>104</v>
      </c>
      <c r="C22" s="40" t="s">
        <v>84</v>
      </c>
      <c r="D22" s="40" t="s">
        <v>89</v>
      </c>
      <c r="E22" s="40" t="s">
        <v>107</v>
      </c>
      <c r="F22" s="49">
        <v>6640.2</v>
      </c>
      <c r="G22" s="46">
        <v>0</v>
      </c>
      <c r="H22" s="48">
        <v>6640.2</v>
      </c>
      <c r="I22" s="46">
        <v>0</v>
      </c>
      <c r="J22" s="48">
        <f t="shared" si="0"/>
        <v>0</v>
      </c>
      <c r="K22" s="46">
        <v>0</v>
      </c>
      <c r="L22" s="47">
        <f t="shared" si="1"/>
        <v>0</v>
      </c>
      <c r="M22" s="48">
        <f t="shared" si="2"/>
        <v>0</v>
      </c>
      <c r="N22" s="46">
        <v>0</v>
      </c>
      <c r="O22" s="48">
        <f t="shared" si="3"/>
        <v>0</v>
      </c>
      <c r="P22" s="49">
        <f t="shared" si="4"/>
        <v>0</v>
      </c>
      <c r="Q22" s="49">
        <f t="shared" si="5"/>
        <v>0</v>
      </c>
      <c r="R22" s="49">
        <f t="shared" si="6"/>
        <v>0</v>
      </c>
      <c r="S22" s="46">
        <v>0</v>
      </c>
      <c r="T22" s="47">
        <f t="shared" si="7"/>
        <v>0</v>
      </c>
    </row>
    <row r="23" spans="1:20" ht="23.25" customHeight="1">
      <c r="A23" s="40" t="s">
        <v>108</v>
      </c>
      <c r="B23" s="40"/>
      <c r="C23" s="40"/>
      <c r="D23" s="40"/>
      <c r="E23" s="40" t="s">
        <v>109</v>
      </c>
      <c r="F23" s="49">
        <v>4980.15</v>
      </c>
      <c r="G23" s="46">
        <v>0</v>
      </c>
      <c r="H23" s="48">
        <v>4980.15</v>
      </c>
      <c r="I23" s="46">
        <v>0</v>
      </c>
      <c r="J23" s="48">
        <f t="shared" si="0"/>
        <v>0</v>
      </c>
      <c r="K23" s="46">
        <v>0</v>
      </c>
      <c r="L23" s="47">
        <f t="shared" si="1"/>
        <v>0</v>
      </c>
      <c r="M23" s="48">
        <f t="shared" si="2"/>
        <v>0</v>
      </c>
      <c r="N23" s="46">
        <v>0</v>
      </c>
      <c r="O23" s="48">
        <f t="shared" si="3"/>
        <v>0</v>
      </c>
      <c r="P23" s="49">
        <f t="shared" si="4"/>
        <v>0</v>
      </c>
      <c r="Q23" s="49">
        <f t="shared" si="5"/>
        <v>0</v>
      </c>
      <c r="R23" s="49">
        <f t="shared" si="6"/>
        <v>0</v>
      </c>
      <c r="S23" s="46">
        <v>0</v>
      </c>
      <c r="T23" s="47">
        <f t="shared" si="7"/>
        <v>0</v>
      </c>
    </row>
    <row r="24" spans="1:20" ht="23.25" customHeight="1">
      <c r="A24" s="40"/>
      <c r="B24" s="40" t="s">
        <v>110</v>
      </c>
      <c r="C24" s="40"/>
      <c r="D24" s="40"/>
      <c r="E24" s="40" t="s">
        <v>111</v>
      </c>
      <c r="F24" s="49">
        <v>4980.15</v>
      </c>
      <c r="G24" s="46">
        <v>0</v>
      </c>
      <c r="H24" s="48">
        <v>4980.15</v>
      </c>
      <c r="I24" s="46">
        <v>0</v>
      </c>
      <c r="J24" s="48">
        <f t="shared" si="0"/>
        <v>0</v>
      </c>
      <c r="K24" s="46">
        <v>0</v>
      </c>
      <c r="L24" s="47">
        <f t="shared" si="1"/>
        <v>0</v>
      </c>
      <c r="M24" s="48">
        <f t="shared" si="2"/>
        <v>0</v>
      </c>
      <c r="N24" s="46">
        <v>0</v>
      </c>
      <c r="O24" s="48">
        <f t="shared" si="3"/>
        <v>0</v>
      </c>
      <c r="P24" s="49">
        <f t="shared" si="4"/>
        <v>0</v>
      </c>
      <c r="Q24" s="49">
        <f t="shared" si="5"/>
        <v>0</v>
      </c>
      <c r="R24" s="49">
        <f t="shared" si="6"/>
        <v>0</v>
      </c>
      <c r="S24" s="46">
        <v>0</v>
      </c>
      <c r="T24" s="47">
        <f t="shared" si="7"/>
        <v>0</v>
      </c>
    </row>
    <row r="25" spans="1:20" ht="23.25" customHeight="1">
      <c r="A25" s="40" t="s">
        <v>112</v>
      </c>
      <c r="B25" s="40" t="s">
        <v>113</v>
      </c>
      <c r="C25" s="40" t="s">
        <v>88</v>
      </c>
      <c r="D25" s="40" t="s">
        <v>89</v>
      </c>
      <c r="E25" s="40" t="s">
        <v>114</v>
      </c>
      <c r="F25" s="49">
        <v>4781.05</v>
      </c>
      <c r="G25" s="46">
        <v>0</v>
      </c>
      <c r="H25" s="48">
        <v>4781.05</v>
      </c>
      <c r="I25" s="46">
        <v>0</v>
      </c>
      <c r="J25" s="48">
        <f t="shared" si="0"/>
        <v>0</v>
      </c>
      <c r="K25" s="46">
        <v>0</v>
      </c>
      <c r="L25" s="47">
        <f t="shared" si="1"/>
        <v>0</v>
      </c>
      <c r="M25" s="48">
        <f t="shared" si="2"/>
        <v>0</v>
      </c>
      <c r="N25" s="46">
        <v>0</v>
      </c>
      <c r="O25" s="48">
        <f t="shared" si="3"/>
        <v>0</v>
      </c>
      <c r="P25" s="49">
        <f t="shared" si="4"/>
        <v>0</v>
      </c>
      <c r="Q25" s="49">
        <f t="shared" si="5"/>
        <v>0</v>
      </c>
      <c r="R25" s="49">
        <f t="shared" si="6"/>
        <v>0</v>
      </c>
      <c r="S25" s="46">
        <v>0</v>
      </c>
      <c r="T25" s="47">
        <f t="shared" si="7"/>
        <v>0</v>
      </c>
    </row>
    <row r="26" spans="1:20" ht="23.25" customHeight="1">
      <c r="A26" s="40" t="s">
        <v>112</v>
      </c>
      <c r="B26" s="40" t="s">
        <v>113</v>
      </c>
      <c r="C26" s="40" t="s">
        <v>115</v>
      </c>
      <c r="D26" s="40" t="s">
        <v>89</v>
      </c>
      <c r="E26" s="40" t="s">
        <v>116</v>
      </c>
      <c r="F26" s="49">
        <v>199.1</v>
      </c>
      <c r="G26" s="46">
        <v>0</v>
      </c>
      <c r="H26" s="48">
        <v>199.1</v>
      </c>
      <c r="I26" s="46">
        <v>0</v>
      </c>
      <c r="J26" s="48">
        <f t="shared" si="0"/>
        <v>0</v>
      </c>
      <c r="K26" s="46">
        <v>0</v>
      </c>
      <c r="L26" s="47">
        <f t="shared" si="1"/>
        <v>0</v>
      </c>
      <c r="M26" s="48">
        <f t="shared" si="2"/>
        <v>0</v>
      </c>
      <c r="N26" s="46">
        <v>0</v>
      </c>
      <c r="O26" s="48">
        <f t="shared" si="3"/>
        <v>0</v>
      </c>
      <c r="P26" s="49">
        <f t="shared" si="4"/>
        <v>0</v>
      </c>
      <c r="Q26" s="49">
        <f t="shared" si="5"/>
        <v>0</v>
      </c>
      <c r="R26" s="49">
        <f t="shared" si="6"/>
        <v>0</v>
      </c>
      <c r="S26" s="46">
        <v>0</v>
      </c>
      <c r="T26" s="47">
        <f t="shared" si="7"/>
        <v>0</v>
      </c>
    </row>
    <row r="27" spans="1:20" ht="23.25" customHeight="1">
      <c r="A27" s="40" t="s">
        <v>117</v>
      </c>
      <c r="B27" s="40"/>
      <c r="C27" s="40"/>
      <c r="D27" s="40"/>
      <c r="E27" s="40" t="s">
        <v>118</v>
      </c>
      <c r="F27" s="49">
        <v>9960.28</v>
      </c>
      <c r="G27" s="46">
        <v>0</v>
      </c>
      <c r="H27" s="48">
        <v>9960.28</v>
      </c>
      <c r="I27" s="46">
        <v>0</v>
      </c>
      <c r="J27" s="48">
        <f t="shared" si="0"/>
        <v>0</v>
      </c>
      <c r="K27" s="46">
        <v>0</v>
      </c>
      <c r="L27" s="47">
        <f t="shared" si="1"/>
        <v>0</v>
      </c>
      <c r="M27" s="48">
        <f t="shared" si="2"/>
        <v>0</v>
      </c>
      <c r="N27" s="46">
        <v>0</v>
      </c>
      <c r="O27" s="48">
        <f t="shared" si="3"/>
        <v>0</v>
      </c>
      <c r="P27" s="49">
        <f t="shared" si="4"/>
        <v>0</v>
      </c>
      <c r="Q27" s="49">
        <f t="shared" si="5"/>
        <v>0</v>
      </c>
      <c r="R27" s="49">
        <f t="shared" si="6"/>
        <v>0</v>
      </c>
      <c r="S27" s="46">
        <v>0</v>
      </c>
      <c r="T27" s="47">
        <f t="shared" si="7"/>
        <v>0</v>
      </c>
    </row>
    <row r="28" spans="1:20" ht="23.25" customHeight="1">
      <c r="A28" s="40"/>
      <c r="B28" s="40" t="s">
        <v>115</v>
      </c>
      <c r="C28" s="40"/>
      <c r="D28" s="40"/>
      <c r="E28" s="40" t="s">
        <v>119</v>
      </c>
      <c r="F28" s="49">
        <v>9960.28</v>
      </c>
      <c r="G28" s="46">
        <v>0</v>
      </c>
      <c r="H28" s="48">
        <v>9960.28</v>
      </c>
      <c r="I28" s="46">
        <v>0</v>
      </c>
      <c r="J28" s="48">
        <f t="shared" si="0"/>
        <v>0</v>
      </c>
      <c r="K28" s="46">
        <v>0</v>
      </c>
      <c r="L28" s="47">
        <f t="shared" si="1"/>
        <v>0</v>
      </c>
      <c r="M28" s="48">
        <f t="shared" si="2"/>
        <v>0</v>
      </c>
      <c r="N28" s="46">
        <v>0</v>
      </c>
      <c r="O28" s="48">
        <f t="shared" si="3"/>
        <v>0</v>
      </c>
      <c r="P28" s="49">
        <f t="shared" si="4"/>
        <v>0</v>
      </c>
      <c r="Q28" s="49">
        <f t="shared" si="5"/>
        <v>0</v>
      </c>
      <c r="R28" s="49">
        <f t="shared" si="6"/>
        <v>0</v>
      </c>
      <c r="S28" s="46">
        <v>0</v>
      </c>
      <c r="T28" s="47">
        <f t="shared" si="7"/>
        <v>0</v>
      </c>
    </row>
    <row r="29" spans="1:20" ht="23.25" customHeight="1">
      <c r="A29" s="40" t="s">
        <v>120</v>
      </c>
      <c r="B29" s="40" t="s">
        <v>121</v>
      </c>
      <c r="C29" s="40" t="s">
        <v>88</v>
      </c>
      <c r="D29" s="40" t="s">
        <v>89</v>
      </c>
      <c r="E29" s="40" t="s">
        <v>122</v>
      </c>
      <c r="F29" s="49">
        <v>9960.28</v>
      </c>
      <c r="G29" s="46">
        <v>0</v>
      </c>
      <c r="H29" s="48">
        <v>9960.28</v>
      </c>
      <c r="I29" s="46">
        <v>0</v>
      </c>
      <c r="J29" s="48">
        <f t="shared" si="0"/>
        <v>0</v>
      </c>
      <c r="K29" s="46">
        <v>0</v>
      </c>
      <c r="L29" s="47">
        <f t="shared" si="1"/>
        <v>0</v>
      </c>
      <c r="M29" s="48">
        <f t="shared" si="2"/>
        <v>0</v>
      </c>
      <c r="N29" s="46">
        <v>0</v>
      </c>
      <c r="O29" s="48">
        <f t="shared" si="3"/>
        <v>0</v>
      </c>
      <c r="P29" s="49">
        <f t="shared" si="4"/>
        <v>0</v>
      </c>
      <c r="Q29" s="49">
        <f t="shared" si="5"/>
        <v>0</v>
      </c>
      <c r="R29" s="49">
        <f t="shared" si="6"/>
        <v>0</v>
      </c>
      <c r="S29" s="46">
        <v>0</v>
      </c>
      <c r="T29" s="47">
        <f t="shared" si="7"/>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5" footer="0.5"/>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4">
      <selection activeCell="A1" sqref="A1:D1"/>
    </sheetView>
  </sheetViews>
  <sheetFormatPr defaultColWidth="6.83203125" defaultRowHeight="12.75" customHeight="1"/>
  <cols>
    <col min="1" max="3" width="5.83203125" style="31" customWidth="1"/>
    <col min="4" max="4" width="9.16015625" style="31" customWidth="1"/>
    <col min="5" max="5" width="40.33203125" style="31" customWidth="1"/>
    <col min="6" max="10" width="17.16015625" style="31" customWidth="1"/>
    <col min="11" max="12" width="8" style="31" customWidth="1"/>
    <col min="13" max="16384" width="6.83203125" style="31" customWidth="1"/>
  </cols>
  <sheetData>
    <row r="1" spans="1:4" ht="22.5" customHeight="1">
      <c r="A1" s="172"/>
      <c r="B1" s="172"/>
      <c r="C1" s="172"/>
      <c r="D1" s="172"/>
    </row>
    <row r="2" spans="1:10" ht="22.5" customHeight="1">
      <c r="A2" s="85"/>
      <c r="B2" s="173"/>
      <c r="C2" s="173"/>
      <c r="D2" s="173"/>
      <c r="E2" s="173"/>
      <c r="F2" s="173"/>
      <c r="G2" s="173"/>
      <c r="H2" s="173"/>
      <c r="I2" s="173"/>
      <c r="J2" s="179" t="s">
        <v>123</v>
      </c>
    </row>
    <row r="3" spans="1:10" ht="22.5" customHeight="1">
      <c r="A3" s="54" t="s">
        <v>124</v>
      </c>
      <c r="B3" s="54"/>
      <c r="C3" s="54"/>
      <c r="D3" s="54"/>
      <c r="E3" s="54"/>
      <c r="F3" s="54"/>
      <c r="G3" s="54"/>
      <c r="H3" s="54"/>
      <c r="I3" s="54"/>
      <c r="J3" s="54"/>
    </row>
    <row r="4" spans="1:12" ht="22.5" customHeight="1">
      <c r="A4" s="144"/>
      <c r="B4" s="144"/>
      <c r="C4" s="144"/>
      <c r="D4" s="144"/>
      <c r="E4" s="144"/>
      <c r="F4" s="174"/>
      <c r="G4" s="174"/>
      <c r="H4" s="174"/>
      <c r="I4" s="174"/>
      <c r="J4" s="51" t="s">
        <v>5</v>
      </c>
      <c r="K4" s="74"/>
      <c r="L4" s="74"/>
    </row>
    <row r="5" spans="1:12" ht="22.5" customHeight="1">
      <c r="A5" s="119" t="s">
        <v>57</v>
      </c>
      <c r="B5" s="119"/>
      <c r="C5" s="119"/>
      <c r="D5" s="119"/>
      <c r="E5" s="119"/>
      <c r="F5" s="120" t="s">
        <v>58</v>
      </c>
      <c r="G5" s="120" t="s">
        <v>125</v>
      </c>
      <c r="H5" s="122" t="s">
        <v>126</v>
      </c>
      <c r="I5" s="122" t="s">
        <v>127</v>
      </c>
      <c r="J5" s="122" t="s">
        <v>128</v>
      </c>
      <c r="K5" s="74"/>
      <c r="L5" s="74"/>
    </row>
    <row r="6" spans="1:12" ht="22.5" customHeight="1">
      <c r="A6" s="119" t="s">
        <v>68</v>
      </c>
      <c r="B6" s="119"/>
      <c r="C6" s="119"/>
      <c r="D6" s="122" t="s">
        <v>69</v>
      </c>
      <c r="E6" s="122" t="s">
        <v>129</v>
      </c>
      <c r="F6" s="120"/>
      <c r="G6" s="120"/>
      <c r="H6" s="122"/>
      <c r="I6" s="122"/>
      <c r="J6" s="122"/>
      <c r="K6" s="74"/>
      <c r="L6" s="74"/>
    </row>
    <row r="7" spans="1:12" ht="22.5" customHeight="1">
      <c r="A7" s="123" t="s">
        <v>78</v>
      </c>
      <c r="B7" s="123" t="s">
        <v>79</v>
      </c>
      <c r="C7" s="124" t="s">
        <v>80</v>
      </c>
      <c r="D7" s="125"/>
      <c r="E7" s="125"/>
      <c r="F7" s="175"/>
      <c r="G7" s="175"/>
      <c r="H7" s="125"/>
      <c r="I7" s="125"/>
      <c r="J7" s="125"/>
      <c r="K7" s="74"/>
      <c r="L7" s="74"/>
    </row>
    <row r="8" spans="1:10" ht="22.5" customHeight="1">
      <c r="A8" s="176"/>
      <c r="B8" s="177"/>
      <c r="C8" s="178"/>
      <c r="D8" s="177"/>
      <c r="E8" s="178" t="s">
        <v>58</v>
      </c>
      <c r="F8" s="49">
        <v>226754.21</v>
      </c>
      <c r="G8" s="49">
        <v>173784.21</v>
      </c>
      <c r="H8" s="49">
        <v>52970</v>
      </c>
      <c r="I8" s="49">
        <v>0</v>
      </c>
      <c r="J8" s="46">
        <v>0</v>
      </c>
    </row>
    <row r="9" spans="1:10" ht="22.5" customHeight="1">
      <c r="A9" s="176"/>
      <c r="B9" s="177"/>
      <c r="C9" s="178"/>
      <c r="D9" s="177" t="s">
        <v>81</v>
      </c>
      <c r="E9" s="178" t="s">
        <v>0</v>
      </c>
      <c r="F9" s="49">
        <v>226754.21</v>
      </c>
      <c r="G9" s="49">
        <v>173784.21</v>
      </c>
      <c r="H9" s="49">
        <v>52970</v>
      </c>
      <c r="I9" s="49">
        <v>0</v>
      </c>
      <c r="J9" s="46">
        <v>0</v>
      </c>
    </row>
    <row r="10" spans="1:10" ht="22.5" customHeight="1">
      <c r="A10" s="176" t="s">
        <v>82</v>
      </c>
      <c r="B10" s="177"/>
      <c r="C10" s="178"/>
      <c r="D10" s="177"/>
      <c r="E10" s="178" t="s">
        <v>83</v>
      </c>
      <c r="F10" s="49">
        <v>187068.1</v>
      </c>
      <c r="G10" s="49">
        <v>134098.1</v>
      </c>
      <c r="H10" s="49">
        <v>52970</v>
      </c>
      <c r="I10" s="49">
        <v>0</v>
      </c>
      <c r="J10" s="46">
        <v>0</v>
      </c>
    </row>
    <row r="11" spans="1:10" ht="22.5" customHeight="1">
      <c r="A11" s="176"/>
      <c r="B11" s="177" t="s">
        <v>84</v>
      </c>
      <c r="C11" s="178"/>
      <c r="D11" s="177"/>
      <c r="E11" s="178" t="s">
        <v>85</v>
      </c>
      <c r="F11" s="49">
        <v>187068.1</v>
      </c>
      <c r="G11" s="49">
        <v>134098.1</v>
      </c>
      <c r="H11" s="49">
        <v>52970</v>
      </c>
      <c r="I11" s="49">
        <v>0</v>
      </c>
      <c r="J11" s="46">
        <v>0</v>
      </c>
    </row>
    <row r="12" spans="1:10" ht="22.5" customHeight="1">
      <c r="A12" s="176" t="s">
        <v>86</v>
      </c>
      <c r="B12" s="177" t="s">
        <v>87</v>
      </c>
      <c r="C12" s="178" t="s">
        <v>88</v>
      </c>
      <c r="D12" s="177" t="s">
        <v>89</v>
      </c>
      <c r="E12" s="178" t="s">
        <v>90</v>
      </c>
      <c r="F12" s="49">
        <v>116855.76</v>
      </c>
      <c r="G12" s="49">
        <v>116855.76</v>
      </c>
      <c r="H12" s="49">
        <v>0</v>
      </c>
      <c r="I12" s="49">
        <v>0</v>
      </c>
      <c r="J12" s="46">
        <v>0</v>
      </c>
    </row>
    <row r="13" spans="1:10" ht="22.5" customHeight="1">
      <c r="A13" s="176" t="s">
        <v>86</v>
      </c>
      <c r="B13" s="177" t="s">
        <v>87</v>
      </c>
      <c r="C13" s="178" t="s">
        <v>91</v>
      </c>
      <c r="D13" s="177" t="s">
        <v>89</v>
      </c>
      <c r="E13" s="178" t="s">
        <v>92</v>
      </c>
      <c r="F13" s="49">
        <v>1000</v>
      </c>
      <c r="G13" s="49">
        <v>0</v>
      </c>
      <c r="H13" s="49">
        <v>1000</v>
      </c>
      <c r="I13" s="49">
        <v>0</v>
      </c>
      <c r="J13" s="46">
        <v>0</v>
      </c>
    </row>
    <row r="14" spans="1:10" ht="22.5" customHeight="1">
      <c r="A14" s="176" t="s">
        <v>86</v>
      </c>
      <c r="B14" s="177" t="s">
        <v>87</v>
      </c>
      <c r="C14" s="178" t="s">
        <v>93</v>
      </c>
      <c r="D14" s="177" t="s">
        <v>89</v>
      </c>
      <c r="E14" s="178" t="s">
        <v>94</v>
      </c>
      <c r="F14" s="49">
        <v>5220</v>
      </c>
      <c r="G14" s="49">
        <v>0</v>
      </c>
      <c r="H14" s="49">
        <v>5220</v>
      </c>
      <c r="I14" s="49">
        <v>0</v>
      </c>
      <c r="J14" s="46">
        <v>0</v>
      </c>
    </row>
    <row r="15" spans="1:10" ht="22.5" customHeight="1">
      <c r="A15" s="176" t="s">
        <v>86</v>
      </c>
      <c r="B15" s="177" t="s">
        <v>87</v>
      </c>
      <c r="C15" s="178" t="s">
        <v>84</v>
      </c>
      <c r="D15" s="177" t="s">
        <v>89</v>
      </c>
      <c r="E15" s="178" t="s">
        <v>95</v>
      </c>
      <c r="F15" s="49">
        <v>2300</v>
      </c>
      <c r="G15" s="49">
        <v>0</v>
      </c>
      <c r="H15" s="49">
        <v>2300</v>
      </c>
      <c r="I15" s="49">
        <v>0</v>
      </c>
      <c r="J15" s="46">
        <v>0</v>
      </c>
    </row>
    <row r="16" spans="1:10" ht="22.5" customHeight="1">
      <c r="A16" s="176" t="s">
        <v>86</v>
      </c>
      <c r="B16" s="177" t="s">
        <v>87</v>
      </c>
      <c r="C16" s="178" t="s">
        <v>96</v>
      </c>
      <c r="D16" s="177" t="s">
        <v>89</v>
      </c>
      <c r="E16" s="178" t="s">
        <v>97</v>
      </c>
      <c r="F16" s="49">
        <v>17242.34</v>
      </c>
      <c r="G16" s="49">
        <v>17242.34</v>
      </c>
      <c r="H16" s="49">
        <v>0</v>
      </c>
      <c r="I16" s="49">
        <v>0</v>
      </c>
      <c r="J16" s="46">
        <v>0</v>
      </c>
    </row>
    <row r="17" spans="1:10" ht="22.5" customHeight="1">
      <c r="A17" s="176" t="s">
        <v>86</v>
      </c>
      <c r="B17" s="177" t="s">
        <v>87</v>
      </c>
      <c r="C17" s="178" t="s">
        <v>98</v>
      </c>
      <c r="D17" s="177" t="s">
        <v>89</v>
      </c>
      <c r="E17" s="178" t="s">
        <v>99</v>
      </c>
      <c r="F17" s="49">
        <v>44450</v>
      </c>
      <c r="G17" s="49">
        <v>0</v>
      </c>
      <c r="H17" s="49">
        <v>44450</v>
      </c>
      <c r="I17" s="49">
        <v>0</v>
      </c>
      <c r="J17" s="46">
        <v>0</v>
      </c>
    </row>
    <row r="18" spans="1:10" ht="22.5" customHeight="1">
      <c r="A18" s="176" t="s">
        <v>100</v>
      </c>
      <c r="B18" s="177"/>
      <c r="C18" s="178"/>
      <c r="D18" s="177"/>
      <c r="E18" s="178" t="s">
        <v>101</v>
      </c>
      <c r="F18" s="49">
        <v>24745.68</v>
      </c>
      <c r="G18" s="49">
        <v>24745.68</v>
      </c>
      <c r="H18" s="49">
        <v>0</v>
      </c>
      <c r="I18" s="49">
        <v>0</v>
      </c>
      <c r="J18" s="46">
        <v>0</v>
      </c>
    </row>
    <row r="19" spans="1:10" ht="22.5" customHeight="1">
      <c r="A19" s="176"/>
      <c r="B19" s="177" t="s">
        <v>93</v>
      </c>
      <c r="C19" s="178"/>
      <c r="D19" s="177"/>
      <c r="E19" s="178" t="s">
        <v>102</v>
      </c>
      <c r="F19" s="49">
        <v>24745.68</v>
      </c>
      <c r="G19" s="49">
        <v>24745.68</v>
      </c>
      <c r="H19" s="49">
        <v>0</v>
      </c>
      <c r="I19" s="49">
        <v>0</v>
      </c>
      <c r="J19" s="46">
        <v>0</v>
      </c>
    </row>
    <row r="20" spans="1:10" ht="22.5" customHeight="1">
      <c r="A20" s="176" t="s">
        <v>103</v>
      </c>
      <c r="B20" s="177" t="s">
        <v>104</v>
      </c>
      <c r="C20" s="178" t="s">
        <v>91</v>
      </c>
      <c r="D20" s="177" t="s">
        <v>89</v>
      </c>
      <c r="E20" s="178" t="s">
        <v>105</v>
      </c>
      <c r="F20" s="49">
        <v>1505</v>
      </c>
      <c r="G20" s="49">
        <v>1505</v>
      </c>
      <c r="H20" s="49">
        <v>0</v>
      </c>
      <c r="I20" s="49">
        <v>0</v>
      </c>
      <c r="J20" s="46">
        <v>0</v>
      </c>
    </row>
    <row r="21" spans="1:10" ht="22.5" customHeight="1">
      <c r="A21" s="176" t="s">
        <v>103</v>
      </c>
      <c r="B21" s="177" t="s">
        <v>104</v>
      </c>
      <c r="C21" s="178" t="s">
        <v>93</v>
      </c>
      <c r="D21" s="177" t="s">
        <v>89</v>
      </c>
      <c r="E21" s="178" t="s">
        <v>106</v>
      </c>
      <c r="F21" s="49">
        <v>16600.48</v>
      </c>
      <c r="G21" s="49">
        <v>16600.48</v>
      </c>
      <c r="H21" s="49">
        <v>0</v>
      </c>
      <c r="I21" s="49">
        <v>0</v>
      </c>
      <c r="J21" s="46">
        <v>0</v>
      </c>
    </row>
    <row r="22" spans="1:10" ht="22.5" customHeight="1">
      <c r="A22" s="176" t="s">
        <v>103</v>
      </c>
      <c r="B22" s="177" t="s">
        <v>104</v>
      </c>
      <c r="C22" s="178" t="s">
        <v>84</v>
      </c>
      <c r="D22" s="177" t="s">
        <v>89</v>
      </c>
      <c r="E22" s="178" t="s">
        <v>107</v>
      </c>
      <c r="F22" s="49">
        <v>6640.2</v>
      </c>
      <c r="G22" s="49">
        <v>6640.2</v>
      </c>
      <c r="H22" s="49">
        <v>0</v>
      </c>
      <c r="I22" s="49">
        <v>0</v>
      </c>
      <c r="J22" s="46">
        <v>0</v>
      </c>
    </row>
    <row r="23" spans="1:10" ht="22.5" customHeight="1">
      <c r="A23" s="176" t="s">
        <v>108</v>
      </c>
      <c r="B23" s="177"/>
      <c r="C23" s="178"/>
      <c r="D23" s="177"/>
      <c r="E23" s="178" t="s">
        <v>109</v>
      </c>
      <c r="F23" s="49">
        <v>4980.15</v>
      </c>
      <c r="G23" s="49">
        <v>4980.15</v>
      </c>
      <c r="H23" s="49">
        <v>0</v>
      </c>
      <c r="I23" s="49">
        <v>0</v>
      </c>
      <c r="J23" s="46">
        <v>0</v>
      </c>
    </row>
    <row r="24" spans="1:10" ht="22.5" customHeight="1">
      <c r="A24" s="176"/>
      <c r="B24" s="177" t="s">
        <v>110</v>
      </c>
      <c r="C24" s="178"/>
      <c r="D24" s="177"/>
      <c r="E24" s="178" t="s">
        <v>111</v>
      </c>
      <c r="F24" s="49">
        <v>4980.15</v>
      </c>
      <c r="G24" s="49">
        <v>4980.15</v>
      </c>
      <c r="H24" s="49">
        <v>0</v>
      </c>
      <c r="I24" s="49">
        <v>0</v>
      </c>
      <c r="J24" s="46">
        <v>0</v>
      </c>
    </row>
    <row r="25" spans="1:10" ht="22.5" customHeight="1">
      <c r="A25" s="176" t="s">
        <v>112</v>
      </c>
      <c r="B25" s="177" t="s">
        <v>113</v>
      </c>
      <c r="C25" s="178" t="s">
        <v>88</v>
      </c>
      <c r="D25" s="177" t="s">
        <v>89</v>
      </c>
      <c r="E25" s="178" t="s">
        <v>114</v>
      </c>
      <c r="F25" s="49">
        <v>4781.05</v>
      </c>
      <c r="G25" s="49">
        <v>4781.05</v>
      </c>
      <c r="H25" s="49">
        <v>0</v>
      </c>
      <c r="I25" s="49">
        <v>0</v>
      </c>
      <c r="J25" s="46">
        <v>0</v>
      </c>
    </row>
    <row r="26" spans="1:10" ht="22.5" customHeight="1">
      <c r="A26" s="176" t="s">
        <v>112</v>
      </c>
      <c r="B26" s="177" t="s">
        <v>113</v>
      </c>
      <c r="C26" s="178" t="s">
        <v>115</v>
      </c>
      <c r="D26" s="177" t="s">
        <v>89</v>
      </c>
      <c r="E26" s="178" t="s">
        <v>116</v>
      </c>
      <c r="F26" s="49">
        <v>199.1</v>
      </c>
      <c r="G26" s="49">
        <v>199.1</v>
      </c>
      <c r="H26" s="49">
        <v>0</v>
      </c>
      <c r="I26" s="49">
        <v>0</v>
      </c>
      <c r="J26" s="46">
        <v>0</v>
      </c>
    </row>
    <row r="27" spans="1:10" ht="22.5" customHeight="1">
      <c r="A27" s="176" t="s">
        <v>117</v>
      </c>
      <c r="B27" s="177"/>
      <c r="C27" s="178"/>
      <c r="D27" s="177"/>
      <c r="E27" s="178" t="s">
        <v>118</v>
      </c>
      <c r="F27" s="49">
        <v>9960.28</v>
      </c>
      <c r="G27" s="49">
        <v>9960.28</v>
      </c>
      <c r="H27" s="49">
        <v>0</v>
      </c>
      <c r="I27" s="49">
        <v>0</v>
      </c>
      <c r="J27" s="46">
        <v>0</v>
      </c>
    </row>
    <row r="28" spans="1:10" ht="22.5" customHeight="1">
      <c r="A28" s="176"/>
      <c r="B28" s="177" t="s">
        <v>115</v>
      </c>
      <c r="C28" s="178"/>
      <c r="D28" s="177"/>
      <c r="E28" s="178" t="s">
        <v>119</v>
      </c>
      <c r="F28" s="49">
        <v>9960.28</v>
      </c>
      <c r="G28" s="49">
        <v>9960.28</v>
      </c>
      <c r="H28" s="49">
        <v>0</v>
      </c>
      <c r="I28" s="49">
        <v>0</v>
      </c>
      <c r="J28" s="46">
        <v>0</v>
      </c>
    </row>
    <row r="29" spans="1:10" ht="22.5" customHeight="1">
      <c r="A29" s="176" t="s">
        <v>120</v>
      </c>
      <c r="B29" s="177" t="s">
        <v>121</v>
      </c>
      <c r="C29" s="178" t="s">
        <v>88</v>
      </c>
      <c r="D29" s="177" t="s">
        <v>89</v>
      </c>
      <c r="E29" s="178" t="s">
        <v>122</v>
      </c>
      <c r="F29" s="49">
        <v>9960.28</v>
      </c>
      <c r="G29" s="49">
        <v>9960.28</v>
      </c>
      <c r="H29" s="49">
        <v>0</v>
      </c>
      <c r="I29" s="49">
        <v>0</v>
      </c>
      <c r="J29" s="46">
        <v>0</v>
      </c>
    </row>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5" footer="0.5"/>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C1">
      <selection activeCell="A1" sqref="A1"/>
    </sheetView>
  </sheetViews>
  <sheetFormatPr defaultColWidth="6.83203125" defaultRowHeight="20.25" customHeight="1"/>
  <cols>
    <col min="1" max="1" width="40.16015625" style="31" customWidth="1"/>
    <col min="2" max="2" width="17.83203125" style="31" customWidth="1"/>
    <col min="3" max="3" width="31" style="31" customWidth="1"/>
    <col min="4" max="6" width="17.83203125" style="31" customWidth="1"/>
    <col min="7" max="8" width="12.16015625" style="31" customWidth="1"/>
    <col min="9" max="34" width="6.5" style="31" customWidth="1"/>
    <col min="35" max="35" width="6.16015625" style="31" customWidth="1"/>
    <col min="36" max="38" width="6.83203125" style="31" customWidth="1"/>
    <col min="39" max="41" width="6.16015625" style="31" customWidth="1"/>
    <col min="42" max="253" width="8" style="31" customWidth="1"/>
    <col min="254" max="16384" width="6.83203125" style="31" customWidth="1"/>
  </cols>
  <sheetData>
    <row r="1" ht="20.25" customHeight="1">
      <c r="A1" s="104"/>
    </row>
    <row r="2" spans="1:34" ht="20.25" customHeight="1">
      <c r="A2" s="143"/>
      <c r="B2" s="143"/>
      <c r="C2" s="143"/>
      <c r="D2" s="143"/>
      <c r="E2" s="143"/>
      <c r="F2" s="143"/>
      <c r="G2" s="143"/>
      <c r="H2" s="87" t="s">
        <v>130</v>
      </c>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4" ht="20.25" customHeight="1">
      <c r="A3" s="54" t="s">
        <v>131</v>
      </c>
      <c r="B3" s="54"/>
      <c r="C3" s="54"/>
      <c r="D3" s="54"/>
      <c r="E3" s="54"/>
      <c r="F3" s="54"/>
      <c r="G3" s="54"/>
      <c r="H3" s="54"/>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row>
    <row r="4" spans="1:34" ht="20.25" customHeight="1">
      <c r="A4" s="144"/>
      <c r="B4" s="144"/>
      <c r="C4" s="85"/>
      <c r="D4" s="85"/>
      <c r="E4" s="85"/>
      <c r="F4" s="85"/>
      <c r="G4" s="85"/>
      <c r="H4" s="51" t="s">
        <v>5</v>
      </c>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1:34" ht="20.25" customHeight="1">
      <c r="A5" s="119" t="s">
        <v>6</v>
      </c>
      <c r="B5" s="119"/>
      <c r="C5" s="119" t="s">
        <v>7</v>
      </c>
      <c r="D5" s="119"/>
      <c r="E5" s="119"/>
      <c r="F5" s="119"/>
      <c r="G5" s="119"/>
      <c r="H5" s="11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1:34" s="142" customFormat="1" ht="37.5" customHeight="1">
      <c r="A6" s="145" t="s">
        <v>8</v>
      </c>
      <c r="B6" s="124" t="s">
        <v>9</v>
      </c>
      <c r="C6" s="145" t="s">
        <v>8</v>
      </c>
      <c r="D6" s="124" t="s">
        <v>58</v>
      </c>
      <c r="E6" s="124" t="s">
        <v>132</v>
      </c>
      <c r="F6" s="146" t="s">
        <v>133</v>
      </c>
      <c r="G6" s="145" t="s">
        <v>134</v>
      </c>
      <c r="H6" s="146" t="s">
        <v>135</v>
      </c>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row>
    <row r="7" spans="1:34" ht="25.5" customHeight="1">
      <c r="A7" s="147" t="s">
        <v>136</v>
      </c>
      <c r="B7" s="148">
        <f>SUM(B8:B10)</f>
        <v>226754.21</v>
      </c>
      <c r="C7" s="149" t="s">
        <v>137</v>
      </c>
      <c r="D7" s="148"/>
      <c r="E7" s="148"/>
      <c r="F7" s="148"/>
      <c r="G7" s="150"/>
      <c r="H7" s="148"/>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1:34" ht="25.5" customHeight="1">
      <c r="A8" s="147" t="s">
        <v>138</v>
      </c>
      <c r="B8" s="151">
        <v>226754.21</v>
      </c>
      <c r="C8" s="149" t="s">
        <v>139</v>
      </c>
      <c r="D8" s="152">
        <f aca="true" t="shared" si="0" ref="D8:D36">SUM(E8:H8)</f>
        <v>187068.1</v>
      </c>
      <c r="E8" s="152">
        <v>187068.1</v>
      </c>
      <c r="F8" s="148">
        <v>0</v>
      </c>
      <c r="G8" s="150"/>
      <c r="H8" s="148">
        <v>0</v>
      </c>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row>
    <row r="9" spans="1:34" ht="25.5" customHeight="1">
      <c r="A9" s="147" t="s">
        <v>140</v>
      </c>
      <c r="B9" s="153">
        <v>0</v>
      </c>
      <c r="C9" s="149" t="s">
        <v>141</v>
      </c>
      <c r="D9" s="152">
        <f t="shared" si="0"/>
        <v>0</v>
      </c>
      <c r="E9" s="152">
        <v>0</v>
      </c>
      <c r="F9" s="148">
        <v>0</v>
      </c>
      <c r="G9" s="150"/>
      <c r="H9" s="148">
        <v>0</v>
      </c>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row>
    <row r="10" spans="1:34" ht="25.5" customHeight="1">
      <c r="A10" s="147" t="s">
        <v>142</v>
      </c>
      <c r="B10" s="153"/>
      <c r="C10" s="147" t="s">
        <v>143</v>
      </c>
      <c r="D10" s="152">
        <f t="shared" si="0"/>
        <v>0</v>
      </c>
      <c r="E10" s="152">
        <v>0</v>
      </c>
      <c r="F10" s="148">
        <v>0</v>
      </c>
      <c r="G10" s="150"/>
      <c r="H10" s="148">
        <v>0</v>
      </c>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34" ht="25.5" customHeight="1">
      <c r="A11" s="147" t="s">
        <v>144</v>
      </c>
      <c r="B11" s="154"/>
      <c r="C11" s="149" t="s">
        <v>145</v>
      </c>
      <c r="D11" s="152">
        <f t="shared" si="0"/>
        <v>0</v>
      </c>
      <c r="E11" s="152">
        <v>0</v>
      </c>
      <c r="F11" s="148">
        <v>0</v>
      </c>
      <c r="G11" s="150"/>
      <c r="H11" s="148">
        <v>0</v>
      </c>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row>
    <row r="12" spans="1:34" ht="25.5" customHeight="1">
      <c r="A12" s="147" t="s">
        <v>138</v>
      </c>
      <c r="B12" s="148"/>
      <c r="C12" s="149" t="s">
        <v>146</v>
      </c>
      <c r="D12" s="152">
        <f t="shared" si="0"/>
        <v>0</v>
      </c>
      <c r="E12" s="152">
        <v>0</v>
      </c>
      <c r="F12" s="148">
        <v>0</v>
      </c>
      <c r="G12" s="150"/>
      <c r="H12" s="148">
        <v>0</v>
      </c>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row>
    <row r="13" spans="1:34" ht="25.5" customHeight="1">
      <c r="A13" s="147" t="s">
        <v>140</v>
      </c>
      <c r="B13" s="148"/>
      <c r="C13" s="149" t="s">
        <v>147</v>
      </c>
      <c r="D13" s="152">
        <f t="shared" si="0"/>
        <v>0</v>
      </c>
      <c r="E13" s="152">
        <v>0</v>
      </c>
      <c r="F13" s="148">
        <v>0</v>
      </c>
      <c r="G13" s="150"/>
      <c r="H13" s="148">
        <v>0</v>
      </c>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row>
    <row r="14" spans="1:34" ht="25.5" customHeight="1">
      <c r="A14" s="147" t="s">
        <v>142</v>
      </c>
      <c r="B14" s="148"/>
      <c r="C14" s="147" t="s">
        <v>148</v>
      </c>
      <c r="D14" s="152">
        <f t="shared" si="0"/>
        <v>0</v>
      </c>
      <c r="E14" s="152">
        <v>0</v>
      </c>
      <c r="F14" s="148">
        <v>0</v>
      </c>
      <c r="G14" s="150"/>
      <c r="H14" s="148">
        <v>0</v>
      </c>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row>
    <row r="15" spans="1:34" ht="25.5" customHeight="1">
      <c r="A15" s="147" t="s">
        <v>149</v>
      </c>
      <c r="B15" s="151"/>
      <c r="C15" s="147" t="s">
        <v>150</v>
      </c>
      <c r="D15" s="152">
        <f t="shared" si="0"/>
        <v>24745.68</v>
      </c>
      <c r="E15" s="152">
        <v>24745.68</v>
      </c>
      <c r="F15" s="148">
        <v>0</v>
      </c>
      <c r="G15" s="150"/>
      <c r="H15" s="148">
        <v>0</v>
      </c>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row>
    <row r="16" spans="1:34" ht="25.5" customHeight="1">
      <c r="A16" s="147"/>
      <c r="B16" s="153"/>
      <c r="C16" s="147" t="s">
        <v>151</v>
      </c>
      <c r="D16" s="152">
        <f t="shared" si="0"/>
        <v>0</v>
      </c>
      <c r="E16" s="152">
        <v>0</v>
      </c>
      <c r="F16" s="148">
        <v>0</v>
      </c>
      <c r="G16" s="150"/>
      <c r="H16" s="148">
        <v>0</v>
      </c>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row>
    <row r="17" spans="1:34" ht="25.5" customHeight="1">
      <c r="A17" s="147"/>
      <c r="B17" s="153"/>
      <c r="C17" s="147" t="s">
        <v>152</v>
      </c>
      <c r="D17" s="152">
        <f t="shared" si="0"/>
        <v>4980.15</v>
      </c>
      <c r="E17" s="152">
        <v>4980.15</v>
      </c>
      <c r="F17" s="148">
        <v>0</v>
      </c>
      <c r="G17" s="150"/>
      <c r="H17" s="148">
        <v>0</v>
      </c>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row>
    <row r="18" spans="1:34" ht="25.5" customHeight="1">
      <c r="A18" s="147"/>
      <c r="B18" s="153"/>
      <c r="C18" s="147" t="s">
        <v>153</v>
      </c>
      <c r="D18" s="152">
        <f t="shared" si="0"/>
        <v>0</v>
      </c>
      <c r="E18" s="152">
        <v>0</v>
      </c>
      <c r="F18" s="148">
        <v>0</v>
      </c>
      <c r="G18" s="150"/>
      <c r="H18" s="148">
        <v>0</v>
      </c>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row>
    <row r="19" spans="1:34" ht="25.5" customHeight="1">
      <c r="A19" s="147"/>
      <c r="B19" s="153"/>
      <c r="C19" s="147" t="s">
        <v>154</v>
      </c>
      <c r="D19" s="152">
        <f t="shared" si="0"/>
        <v>0</v>
      </c>
      <c r="E19" s="152">
        <v>0</v>
      </c>
      <c r="F19" s="148">
        <v>0</v>
      </c>
      <c r="G19" s="150"/>
      <c r="H19" s="148">
        <v>0</v>
      </c>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row>
    <row r="20" spans="1:34" ht="25.5" customHeight="1">
      <c r="A20" s="147"/>
      <c r="B20" s="153"/>
      <c r="C20" s="147" t="s">
        <v>155</v>
      </c>
      <c r="D20" s="152">
        <f t="shared" si="0"/>
        <v>0</v>
      </c>
      <c r="E20" s="152">
        <v>0</v>
      </c>
      <c r="F20" s="148">
        <v>0</v>
      </c>
      <c r="G20" s="150"/>
      <c r="H20" s="151">
        <v>0</v>
      </c>
      <c r="I20" s="17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row>
    <row r="21" spans="1:34" ht="25.5" customHeight="1">
      <c r="A21" s="147"/>
      <c r="B21" s="153"/>
      <c r="C21" s="147" t="s">
        <v>156</v>
      </c>
      <c r="D21" s="152">
        <f t="shared" si="0"/>
        <v>0</v>
      </c>
      <c r="E21" s="152">
        <v>0</v>
      </c>
      <c r="F21" s="148">
        <v>0</v>
      </c>
      <c r="G21" s="150"/>
      <c r="H21" s="154">
        <v>0</v>
      </c>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row>
    <row r="22" spans="1:34" ht="25.5" customHeight="1">
      <c r="A22" s="147"/>
      <c r="B22" s="153"/>
      <c r="C22" s="147" t="s">
        <v>157</v>
      </c>
      <c r="D22" s="152">
        <f t="shared" si="0"/>
        <v>0</v>
      </c>
      <c r="E22" s="152">
        <v>0</v>
      </c>
      <c r="F22" s="148">
        <v>0</v>
      </c>
      <c r="G22" s="150"/>
      <c r="H22" s="148">
        <v>0</v>
      </c>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row>
    <row r="23" spans="1:34" ht="25.5" customHeight="1">
      <c r="A23" s="147"/>
      <c r="B23" s="153"/>
      <c r="C23" s="147" t="s">
        <v>158</v>
      </c>
      <c r="D23" s="152">
        <f t="shared" si="0"/>
        <v>0</v>
      </c>
      <c r="E23" s="152">
        <v>0</v>
      </c>
      <c r="F23" s="148">
        <v>0</v>
      </c>
      <c r="G23" s="150"/>
      <c r="H23" s="148">
        <v>0</v>
      </c>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row>
    <row r="24" spans="1:34" ht="25.5" customHeight="1">
      <c r="A24" s="147"/>
      <c r="B24" s="153"/>
      <c r="C24" s="147" t="s">
        <v>159</v>
      </c>
      <c r="D24" s="152">
        <f t="shared" si="0"/>
        <v>0</v>
      </c>
      <c r="E24" s="152">
        <v>0</v>
      </c>
      <c r="F24" s="148">
        <v>0</v>
      </c>
      <c r="G24" s="150"/>
      <c r="H24" s="148">
        <v>0</v>
      </c>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row>
    <row r="25" spans="1:34" ht="25.5" customHeight="1">
      <c r="A25" s="147"/>
      <c r="B25" s="153"/>
      <c r="C25" s="147" t="s">
        <v>160</v>
      </c>
      <c r="D25" s="152">
        <f t="shared" si="0"/>
        <v>0</v>
      </c>
      <c r="E25" s="152">
        <v>0</v>
      </c>
      <c r="F25" s="148">
        <v>0</v>
      </c>
      <c r="G25" s="150"/>
      <c r="H25" s="148">
        <v>0</v>
      </c>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row>
    <row r="26" spans="1:34" ht="25.5" customHeight="1">
      <c r="A26" s="147"/>
      <c r="B26" s="153"/>
      <c r="C26" s="147" t="s">
        <v>161</v>
      </c>
      <c r="D26" s="152">
        <f t="shared" si="0"/>
        <v>0</v>
      </c>
      <c r="E26" s="152">
        <v>0</v>
      </c>
      <c r="F26" s="148">
        <v>0</v>
      </c>
      <c r="G26" s="150"/>
      <c r="H26" s="148">
        <v>0</v>
      </c>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row>
    <row r="27" spans="1:34" ht="25.5" customHeight="1">
      <c r="A27" s="147"/>
      <c r="B27" s="153"/>
      <c r="C27" s="147" t="s">
        <v>162</v>
      </c>
      <c r="D27" s="152">
        <f t="shared" si="0"/>
        <v>9960.28</v>
      </c>
      <c r="E27" s="152">
        <v>9960.28</v>
      </c>
      <c r="F27" s="148">
        <v>0</v>
      </c>
      <c r="G27" s="150"/>
      <c r="H27" s="148">
        <v>0</v>
      </c>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row>
    <row r="28" spans="1:34" ht="25.5" customHeight="1">
      <c r="A28" s="147"/>
      <c r="B28" s="153"/>
      <c r="C28" s="147" t="s">
        <v>163</v>
      </c>
      <c r="D28" s="152">
        <f t="shared" si="0"/>
        <v>0</v>
      </c>
      <c r="E28" s="152">
        <v>0</v>
      </c>
      <c r="F28" s="148">
        <v>0</v>
      </c>
      <c r="G28" s="150"/>
      <c r="H28" s="148">
        <v>0</v>
      </c>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row>
    <row r="29" spans="1:34" ht="25.5" customHeight="1">
      <c r="A29" s="147"/>
      <c r="B29" s="153"/>
      <c r="C29" s="147" t="s">
        <v>164</v>
      </c>
      <c r="D29" s="152">
        <f t="shared" si="0"/>
        <v>0</v>
      </c>
      <c r="E29" s="152">
        <v>0</v>
      </c>
      <c r="F29" s="148">
        <v>0</v>
      </c>
      <c r="G29" s="150"/>
      <c r="H29" s="148">
        <v>0</v>
      </c>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row>
    <row r="30" spans="1:34" ht="25.5" customHeight="1">
      <c r="A30" s="147"/>
      <c r="B30" s="153"/>
      <c r="C30" s="147" t="s">
        <v>165</v>
      </c>
      <c r="D30" s="152">
        <f t="shared" si="0"/>
        <v>0</v>
      </c>
      <c r="E30" s="155">
        <v>0</v>
      </c>
      <c r="F30" s="151">
        <v>0</v>
      </c>
      <c r="G30" s="150"/>
      <c r="H30" s="151">
        <v>0</v>
      </c>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row>
    <row r="31" spans="1:34" ht="25.5" customHeight="1">
      <c r="A31" s="147"/>
      <c r="B31" s="153"/>
      <c r="C31" s="147" t="s">
        <v>166</v>
      </c>
      <c r="D31" s="152">
        <f t="shared" si="0"/>
        <v>0</v>
      </c>
      <c r="E31" s="156">
        <v>0</v>
      </c>
      <c r="F31" s="154">
        <v>0</v>
      </c>
      <c r="G31" s="150"/>
      <c r="H31" s="154">
        <v>0</v>
      </c>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row>
    <row r="32" spans="1:34" ht="25.5" customHeight="1">
      <c r="A32" s="147"/>
      <c r="B32" s="153"/>
      <c r="C32" s="147" t="s">
        <v>167</v>
      </c>
      <c r="D32" s="152">
        <f t="shared" si="0"/>
        <v>0</v>
      </c>
      <c r="E32" s="152">
        <v>0</v>
      </c>
      <c r="F32" s="148">
        <v>0</v>
      </c>
      <c r="G32" s="150"/>
      <c r="H32" s="148">
        <v>0</v>
      </c>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row>
    <row r="33" spans="1:34" ht="25.5" customHeight="1">
      <c r="A33" s="147"/>
      <c r="B33" s="153"/>
      <c r="C33" s="147" t="s">
        <v>168</v>
      </c>
      <c r="D33" s="152">
        <f t="shared" si="0"/>
        <v>0</v>
      </c>
      <c r="E33" s="152">
        <v>0</v>
      </c>
      <c r="F33" s="148">
        <v>0</v>
      </c>
      <c r="G33" s="150"/>
      <c r="H33" s="148">
        <v>0</v>
      </c>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1:34" ht="25.5" customHeight="1">
      <c r="A34" s="147"/>
      <c r="B34" s="153"/>
      <c r="C34" s="147" t="s">
        <v>169</v>
      </c>
      <c r="D34" s="152">
        <f t="shared" si="0"/>
        <v>0</v>
      </c>
      <c r="E34" s="152">
        <v>0</v>
      </c>
      <c r="F34" s="148">
        <v>0</v>
      </c>
      <c r="G34" s="150"/>
      <c r="H34" s="148">
        <v>0</v>
      </c>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row>
    <row r="35" spans="1:34" ht="25.5" customHeight="1">
      <c r="A35" s="147"/>
      <c r="B35" s="153"/>
      <c r="C35" s="147" t="s">
        <v>170</v>
      </c>
      <c r="D35" s="152">
        <f t="shared" si="0"/>
        <v>0</v>
      </c>
      <c r="E35" s="152">
        <v>0</v>
      </c>
      <c r="F35" s="148">
        <v>0</v>
      </c>
      <c r="G35" s="150"/>
      <c r="H35" s="148">
        <v>0</v>
      </c>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row>
    <row r="36" spans="1:34" ht="25.5" customHeight="1">
      <c r="A36" s="147"/>
      <c r="B36" s="153"/>
      <c r="C36" s="147" t="s">
        <v>171</v>
      </c>
      <c r="D36" s="155">
        <f t="shared" si="0"/>
        <v>0</v>
      </c>
      <c r="E36" s="155">
        <v>0</v>
      </c>
      <c r="F36" s="151">
        <v>0</v>
      </c>
      <c r="G36" s="150"/>
      <c r="H36" s="151">
        <v>0</v>
      </c>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row>
    <row r="37" spans="1:34" ht="25.5" customHeight="1">
      <c r="A37" s="157"/>
      <c r="B37" s="151"/>
      <c r="C37" s="157" t="s">
        <v>172</v>
      </c>
      <c r="D37" s="158"/>
      <c r="E37" s="159"/>
      <c r="F37" s="159"/>
      <c r="G37" s="155"/>
      <c r="H37" s="153"/>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row>
    <row r="38" spans="1:34" ht="25.5" customHeight="1">
      <c r="A38" s="157"/>
      <c r="B38" s="160"/>
      <c r="C38" s="157"/>
      <c r="D38" s="158"/>
      <c r="E38" s="161"/>
      <c r="F38" s="161"/>
      <c r="G38" s="161"/>
      <c r="H38" s="161"/>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ht="25.5" customHeight="1">
      <c r="A39" s="162" t="s">
        <v>53</v>
      </c>
      <c r="B39" s="163">
        <f>SUM(B7,B11)</f>
        <v>226754.21</v>
      </c>
      <c r="C39" s="164" t="s">
        <v>54</v>
      </c>
      <c r="D39" s="165">
        <f>SUM(D8:D36)</f>
        <v>226754.21</v>
      </c>
      <c r="E39" s="165">
        <f>SUM(E8:E36)</f>
        <v>226754.21</v>
      </c>
      <c r="F39" s="165">
        <f>SUM(F8:F36)</f>
        <v>0</v>
      </c>
      <c r="G39" s="158"/>
      <c r="H39" s="158">
        <f>SUM(H8:H36)</f>
        <v>0</v>
      </c>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ht="20.25" customHeight="1">
      <c r="A40" s="166"/>
      <c r="B40" s="167"/>
      <c r="C40" s="168"/>
      <c r="D40" s="168"/>
      <c r="E40" s="168"/>
      <c r="F40" s="168"/>
      <c r="G40" s="168"/>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sheetData>
  <sheetProtection/>
  <mergeCells count="1">
    <mergeCell ref="A3:H3"/>
  </mergeCells>
  <printOptions/>
  <pageMargins left="0.75" right="0.75" top="1" bottom="1" header="0.5" footer="0.5"/>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AP27"/>
  <sheetViews>
    <sheetView showGridLines="0" showZeros="0" workbookViewId="0" topLeftCell="AK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30"/>
      <c r="B1" s="130"/>
      <c r="C1" s="130"/>
      <c r="D1" s="31"/>
      <c r="E1" s="31"/>
      <c r="F1" s="31"/>
      <c r="G1" s="31"/>
      <c r="H1" s="31"/>
      <c r="I1" s="31"/>
      <c r="J1" s="31"/>
      <c r="K1" s="31"/>
      <c r="L1" s="31"/>
      <c r="M1" s="31"/>
      <c r="N1" s="31"/>
      <c r="O1" s="31"/>
      <c r="P1" s="31"/>
      <c r="Q1" s="31"/>
      <c r="R1" s="31"/>
      <c r="S1" s="31"/>
    </row>
    <row r="2" spans="1:41" ht="19.5" customHeight="1">
      <c r="A2" s="53"/>
      <c r="B2" s="32"/>
      <c r="C2" s="32"/>
      <c r="D2" s="32"/>
      <c r="E2" s="32"/>
      <c r="F2" s="32"/>
      <c r="G2" s="32"/>
      <c r="H2" s="32"/>
      <c r="I2" s="32"/>
      <c r="J2" s="32"/>
      <c r="K2" s="32"/>
      <c r="L2" s="32"/>
      <c r="M2" s="32"/>
      <c r="N2" s="32"/>
      <c r="O2" s="32"/>
      <c r="P2" s="32"/>
      <c r="Q2" s="32"/>
      <c r="R2" s="139"/>
      <c r="AO2" s="141" t="s">
        <v>173</v>
      </c>
    </row>
    <row r="3" spans="1:41" ht="19.5" customHeight="1">
      <c r="A3" s="131" t="s">
        <v>174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row>
    <row r="4" spans="1:41" ht="19.5" customHeight="1">
      <c r="A4" s="55"/>
      <c r="B4" s="55"/>
      <c r="C4" s="55"/>
      <c r="D4" s="55"/>
      <c r="E4" s="88"/>
      <c r="F4" s="88"/>
      <c r="G4" s="88"/>
      <c r="H4" s="88"/>
      <c r="I4" s="135"/>
      <c r="J4" s="135"/>
      <c r="K4" s="135"/>
      <c r="L4" s="135"/>
      <c r="M4" s="135"/>
      <c r="N4" s="135"/>
      <c r="O4" s="135"/>
      <c r="P4" s="135"/>
      <c r="Q4" s="135"/>
      <c r="R4" s="74"/>
      <c r="AO4" s="51" t="s">
        <v>5</v>
      </c>
    </row>
    <row r="5" spans="1:41" ht="19.5" customHeight="1">
      <c r="A5" s="56" t="s">
        <v>57</v>
      </c>
      <c r="B5" s="56"/>
      <c r="C5" s="57"/>
      <c r="D5" s="58"/>
      <c r="E5" s="35" t="s">
        <v>175</v>
      </c>
      <c r="F5" s="132" t="s">
        <v>176</v>
      </c>
      <c r="G5" s="132"/>
      <c r="H5" s="132"/>
      <c r="I5" s="132"/>
      <c r="J5" s="132"/>
      <c r="K5" s="132"/>
      <c r="L5" s="136"/>
      <c r="M5" s="137"/>
      <c r="N5" s="137"/>
      <c r="O5" s="137"/>
      <c r="P5" s="132" t="s">
        <v>177</v>
      </c>
      <c r="Q5" s="132"/>
      <c r="R5" s="132"/>
      <c r="S5" s="132"/>
      <c r="T5" s="132"/>
      <c r="U5" s="132"/>
      <c r="V5" s="136"/>
      <c r="W5" s="137"/>
      <c r="X5" s="137"/>
      <c r="Y5" s="137"/>
      <c r="Z5" s="132" t="s">
        <v>178</v>
      </c>
      <c r="AA5" s="132"/>
      <c r="AB5" s="132"/>
      <c r="AC5" s="132"/>
      <c r="AD5" s="132"/>
      <c r="AE5" s="132"/>
      <c r="AF5" s="136"/>
      <c r="AG5" s="137"/>
      <c r="AH5" s="137"/>
      <c r="AI5" s="137"/>
      <c r="AJ5" s="8"/>
      <c r="AK5" s="8"/>
      <c r="AL5" s="8"/>
      <c r="AM5" s="8"/>
      <c r="AN5" s="8"/>
      <c r="AO5" s="8"/>
    </row>
    <row r="6" spans="1:41" ht="19.5" customHeight="1">
      <c r="A6" s="59" t="s">
        <v>68</v>
      </c>
      <c r="B6" s="59"/>
      <c r="C6" s="36" t="s">
        <v>69</v>
      </c>
      <c r="D6" s="36" t="s">
        <v>70</v>
      </c>
      <c r="E6" s="35"/>
      <c r="F6" s="3" t="s">
        <v>58</v>
      </c>
      <c r="G6" s="132" t="s">
        <v>179</v>
      </c>
      <c r="H6" s="132"/>
      <c r="I6" s="132"/>
      <c r="J6" s="138" t="s">
        <v>180</v>
      </c>
      <c r="K6" s="132"/>
      <c r="L6" s="136"/>
      <c r="M6" s="132" t="s">
        <v>181</v>
      </c>
      <c r="N6" s="132"/>
      <c r="O6" s="132"/>
      <c r="P6" s="3" t="s">
        <v>58</v>
      </c>
      <c r="Q6" s="132" t="s">
        <v>179</v>
      </c>
      <c r="R6" s="132"/>
      <c r="S6" s="132"/>
      <c r="T6" s="138" t="s">
        <v>180</v>
      </c>
      <c r="U6" s="132"/>
      <c r="V6" s="136"/>
      <c r="W6" s="132" t="s">
        <v>181</v>
      </c>
      <c r="X6" s="132"/>
      <c r="Y6" s="132"/>
      <c r="Z6" s="3" t="s">
        <v>58</v>
      </c>
      <c r="AA6" s="132" t="s">
        <v>179</v>
      </c>
      <c r="AB6" s="132"/>
      <c r="AC6" s="132"/>
      <c r="AD6" s="138" t="s">
        <v>180</v>
      </c>
      <c r="AE6" s="132"/>
      <c r="AF6" s="136"/>
      <c r="AG6" s="132" t="s">
        <v>181</v>
      </c>
      <c r="AH6" s="132"/>
      <c r="AI6" s="132"/>
      <c r="AJ6" s="138" t="s">
        <v>182</v>
      </c>
      <c r="AK6" s="132"/>
      <c r="AL6" s="136"/>
      <c r="AM6" s="132" t="s">
        <v>135</v>
      </c>
      <c r="AN6" s="132"/>
      <c r="AO6" s="132"/>
    </row>
    <row r="7" spans="1:41" ht="30.75" customHeight="1">
      <c r="A7" s="64" t="s">
        <v>78</v>
      </c>
      <c r="B7" s="63" t="s">
        <v>79</v>
      </c>
      <c r="C7" s="38"/>
      <c r="D7" s="38"/>
      <c r="E7" s="37"/>
      <c r="F7" s="67"/>
      <c r="G7" s="37" t="s">
        <v>73</v>
      </c>
      <c r="H7" s="37" t="s">
        <v>125</v>
      </c>
      <c r="I7" s="37" t="s">
        <v>126</v>
      </c>
      <c r="J7" s="37" t="s">
        <v>73</v>
      </c>
      <c r="K7" s="37" t="s">
        <v>125</v>
      </c>
      <c r="L7" s="37" t="s">
        <v>126</v>
      </c>
      <c r="M7" s="35" t="s">
        <v>73</v>
      </c>
      <c r="N7" s="35" t="s">
        <v>125</v>
      </c>
      <c r="O7" s="35" t="s">
        <v>126</v>
      </c>
      <c r="P7" s="3"/>
      <c r="Q7" s="35" t="s">
        <v>73</v>
      </c>
      <c r="R7" s="35" t="s">
        <v>125</v>
      </c>
      <c r="S7" s="35" t="s">
        <v>126</v>
      </c>
      <c r="T7" s="35" t="s">
        <v>73</v>
      </c>
      <c r="U7" s="35" t="s">
        <v>125</v>
      </c>
      <c r="V7" s="35" t="s">
        <v>126</v>
      </c>
      <c r="W7" s="35" t="s">
        <v>73</v>
      </c>
      <c r="X7" s="35" t="s">
        <v>125</v>
      </c>
      <c r="Y7" s="35" t="s">
        <v>126</v>
      </c>
      <c r="Z7" s="3"/>
      <c r="AA7" s="35" t="s">
        <v>73</v>
      </c>
      <c r="AB7" s="35" t="s">
        <v>125</v>
      </c>
      <c r="AC7" s="35" t="s">
        <v>126</v>
      </c>
      <c r="AD7" s="35" t="s">
        <v>73</v>
      </c>
      <c r="AE7" s="35" t="s">
        <v>125</v>
      </c>
      <c r="AF7" s="35" t="s">
        <v>126</v>
      </c>
      <c r="AG7" s="35" t="s">
        <v>73</v>
      </c>
      <c r="AH7" s="35" t="s">
        <v>125</v>
      </c>
      <c r="AI7" s="35" t="s">
        <v>126</v>
      </c>
      <c r="AJ7" s="35" t="s">
        <v>73</v>
      </c>
      <c r="AK7" s="35" t="s">
        <v>125</v>
      </c>
      <c r="AL7" s="35" t="s">
        <v>126</v>
      </c>
      <c r="AM7" s="35" t="s">
        <v>73</v>
      </c>
      <c r="AN7" s="35" t="s">
        <v>125</v>
      </c>
      <c r="AO7" s="35" t="s">
        <v>126</v>
      </c>
    </row>
    <row r="8" spans="1:41" ht="23.25" customHeight="1">
      <c r="A8" s="40"/>
      <c r="B8" s="40"/>
      <c r="C8" s="40"/>
      <c r="D8" s="40" t="s">
        <v>58</v>
      </c>
      <c r="E8" s="133">
        <v>226754.21</v>
      </c>
      <c r="F8" s="134">
        <v>226754.21</v>
      </c>
      <c r="G8" s="133">
        <v>226754.21</v>
      </c>
      <c r="H8" s="133">
        <v>173784.21</v>
      </c>
      <c r="I8" s="133">
        <v>52970</v>
      </c>
      <c r="J8" s="133">
        <v>0</v>
      </c>
      <c r="K8" s="133">
        <v>0</v>
      </c>
      <c r="L8" s="133">
        <v>0</v>
      </c>
      <c r="M8" s="133">
        <f aca="true" t="shared" si="0" ref="M8:AO8">0</f>
        <v>0</v>
      </c>
      <c r="N8" s="133">
        <f t="shared" si="0"/>
        <v>0</v>
      </c>
      <c r="O8" s="133">
        <f t="shared" si="0"/>
        <v>0</v>
      </c>
      <c r="P8" s="133">
        <f t="shared" si="0"/>
        <v>0</v>
      </c>
      <c r="Q8" s="133">
        <f t="shared" si="0"/>
        <v>0</v>
      </c>
      <c r="R8" s="133">
        <f t="shared" si="0"/>
        <v>0</v>
      </c>
      <c r="S8" s="133">
        <f t="shared" si="0"/>
        <v>0</v>
      </c>
      <c r="T8" s="140">
        <f t="shared" si="0"/>
        <v>0</v>
      </c>
      <c r="U8" s="140">
        <f t="shared" si="0"/>
        <v>0</v>
      </c>
      <c r="V8" s="140">
        <f t="shared" si="0"/>
        <v>0</v>
      </c>
      <c r="W8" s="140">
        <f t="shared" si="0"/>
        <v>0</v>
      </c>
      <c r="X8" s="140">
        <f t="shared" si="0"/>
        <v>0</v>
      </c>
      <c r="Y8" s="140">
        <f t="shared" si="0"/>
        <v>0</v>
      </c>
      <c r="Z8" s="140">
        <f t="shared" si="0"/>
        <v>0</v>
      </c>
      <c r="AA8" s="140">
        <f t="shared" si="0"/>
        <v>0</v>
      </c>
      <c r="AB8" s="140">
        <f t="shared" si="0"/>
        <v>0</v>
      </c>
      <c r="AC8" s="140">
        <f t="shared" si="0"/>
        <v>0</v>
      </c>
      <c r="AD8" s="140">
        <f t="shared" si="0"/>
        <v>0</v>
      </c>
      <c r="AE8" s="140">
        <f t="shared" si="0"/>
        <v>0</v>
      </c>
      <c r="AF8" s="140">
        <f t="shared" si="0"/>
        <v>0</v>
      </c>
      <c r="AG8" s="140">
        <f t="shared" si="0"/>
        <v>0</v>
      </c>
      <c r="AH8" s="140">
        <f t="shared" si="0"/>
        <v>0</v>
      </c>
      <c r="AI8" s="140">
        <f t="shared" si="0"/>
        <v>0</v>
      </c>
      <c r="AJ8" s="140">
        <f t="shared" si="0"/>
        <v>0</v>
      </c>
      <c r="AK8" s="140">
        <f t="shared" si="0"/>
        <v>0</v>
      </c>
      <c r="AL8" s="140">
        <f t="shared" si="0"/>
        <v>0</v>
      </c>
      <c r="AM8" s="140">
        <f t="shared" si="0"/>
        <v>0</v>
      </c>
      <c r="AN8" s="140">
        <f t="shared" si="0"/>
        <v>0</v>
      </c>
      <c r="AO8" s="140">
        <f t="shared" si="0"/>
        <v>0</v>
      </c>
    </row>
    <row r="9" spans="1:41" ht="23.25" customHeight="1">
      <c r="A9" s="40"/>
      <c r="B9" s="40"/>
      <c r="C9" s="40" t="s">
        <v>81</v>
      </c>
      <c r="D9" s="40" t="s">
        <v>0</v>
      </c>
      <c r="E9" s="133">
        <v>226754.21</v>
      </c>
      <c r="F9" s="134">
        <v>226754.21</v>
      </c>
      <c r="G9" s="133">
        <v>226754.21</v>
      </c>
      <c r="H9" s="133">
        <v>173784.21</v>
      </c>
      <c r="I9" s="133">
        <v>52970</v>
      </c>
      <c r="J9" s="133">
        <v>0</v>
      </c>
      <c r="K9" s="133">
        <v>0</v>
      </c>
      <c r="L9" s="133">
        <v>0</v>
      </c>
      <c r="M9" s="133">
        <f aca="true" t="shared" si="1" ref="M9:AO9">0</f>
        <v>0</v>
      </c>
      <c r="N9" s="133">
        <f t="shared" si="1"/>
        <v>0</v>
      </c>
      <c r="O9" s="133">
        <f t="shared" si="1"/>
        <v>0</v>
      </c>
      <c r="P9" s="133">
        <f t="shared" si="1"/>
        <v>0</v>
      </c>
      <c r="Q9" s="133">
        <f t="shared" si="1"/>
        <v>0</v>
      </c>
      <c r="R9" s="133">
        <f t="shared" si="1"/>
        <v>0</v>
      </c>
      <c r="S9" s="133">
        <f t="shared" si="1"/>
        <v>0</v>
      </c>
      <c r="T9" s="140">
        <f t="shared" si="1"/>
        <v>0</v>
      </c>
      <c r="U9" s="140">
        <f t="shared" si="1"/>
        <v>0</v>
      </c>
      <c r="V9" s="140">
        <f t="shared" si="1"/>
        <v>0</v>
      </c>
      <c r="W9" s="140">
        <f t="shared" si="1"/>
        <v>0</v>
      </c>
      <c r="X9" s="140">
        <f t="shared" si="1"/>
        <v>0</v>
      </c>
      <c r="Y9" s="140">
        <f t="shared" si="1"/>
        <v>0</v>
      </c>
      <c r="Z9" s="140">
        <f t="shared" si="1"/>
        <v>0</v>
      </c>
      <c r="AA9" s="140">
        <f t="shared" si="1"/>
        <v>0</v>
      </c>
      <c r="AB9" s="140">
        <f t="shared" si="1"/>
        <v>0</v>
      </c>
      <c r="AC9" s="140">
        <f t="shared" si="1"/>
        <v>0</v>
      </c>
      <c r="AD9" s="140">
        <f t="shared" si="1"/>
        <v>0</v>
      </c>
      <c r="AE9" s="140">
        <f t="shared" si="1"/>
        <v>0</v>
      </c>
      <c r="AF9" s="140">
        <f t="shared" si="1"/>
        <v>0</v>
      </c>
      <c r="AG9" s="140">
        <f t="shared" si="1"/>
        <v>0</v>
      </c>
      <c r="AH9" s="140">
        <f t="shared" si="1"/>
        <v>0</v>
      </c>
      <c r="AI9" s="140">
        <f t="shared" si="1"/>
        <v>0</v>
      </c>
      <c r="AJ9" s="140">
        <f t="shared" si="1"/>
        <v>0</v>
      </c>
      <c r="AK9" s="140">
        <f t="shared" si="1"/>
        <v>0</v>
      </c>
      <c r="AL9" s="140">
        <f t="shared" si="1"/>
        <v>0</v>
      </c>
      <c r="AM9" s="140">
        <f t="shared" si="1"/>
        <v>0</v>
      </c>
      <c r="AN9" s="140">
        <f t="shared" si="1"/>
        <v>0</v>
      </c>
      <c r="AO9" s="140">
        <f t="shared" si="1"/>
        <v>0</v>
      </c>
    </row>
    <row r="10" spans="1:41" ht="23.25" customHeight="1">
      <c r="A10" s="40" t="s">
        <v>183</v>
      </c>
      <c r="B10" s="40"/>
      <c r="C10" s="40"/>
      <c r="D10" s="40" t="s">
        <v>184</v>
      </c>
      <c r="E10" s="133">
        <v>122249.45</v>
      </c>
      <c r="F10" s="134">
        <v>122249.45</v>
      </c>
      <c r="G10" s="133">
        <v>122249.45</v>
      </c>
      <c r="H10" s="133">
        <v>122249.45</v>
      </c>
      <c r="I10" s="133">
        <v>0</v>
      </c>
      <c r="J10" s="133">
        <v>0</v>
      </c>
      <c r="K10" s="133">
        <v>0</v>
      </c>
      <c r="L10" s="133">
        <v>0</v>
      </c>
      <c r="M10" s="133">
        <f aca="true" t="shared" si="2" ref="M10:AO10">0</f>
        <v>0</v>
      </c>
      <c r="N10" s="133">
        <f t="shared" si="2"/>
        <v>0</v>
      </c>
      <c r="O10" s="133">
        <f t="shared" si="2"/>
        <v>0</v>
      </c>
      <c r="P10" s="133">
        <f t="shared" si="2"/>
        <v>0</v>
      </c>
      <c r="Q10" s="133">
        <f t="shared" si="2"/>
        <v>0</v>
      </c>
      <c r="R10" s="133">
        <f t="shared" si="2"/>
        <v>0</v>
      </c>
      <c r="S10" s="133">
        <f t="shared" si="2"/>
        <v>0</v>
      </c>
      <c r="T10" s="140">
        <f t="shared" si="2"/>
        <v>0</v>
      </c>
      <c r="U10" s="140">
        <f t="shared" si="2"/>
        <v>0</v>
      </c>
      <c r="V10" s="140">
        <f t="shared" si="2"/>
        <v>0</v>
      </c>
      <c r="W10" s="140">
        <f t="shared" si="2"/>
        <v>0</v>
      </c>
      <c r="X10" s="140">
        <f t="shared" si="2"/>
        <v>0</v>
      </c>
      <c r="Y10" s="140">
        <f t="shared" si="2"/>
        <v>0</v>
      </c>
      <c r="Z10" s="140">
        <f t="shared" si="2"/>
        <v>0</v>
      </c>
      <c r="AA10" s="140">
        <f t="shared" si="2"/>
        <v>0</v>
      </c>
      <c r="AB10" s="140">
        <f t="shared" si="2"/>
        <v>0</v>
      </c>
      <c r="AC10" s="140">
        <f t="shared" si="2"/>
        <v>0</v>
      </c>
      <c r="AD10" s="140">
        <f t="shared" si="2"/>
        <v>0</v>
      </c>
      <c r="AE10" s="140">
        <f t="shared" si="2"/>
        <v>0</v>
      </c>
      <c r="AF10" s="140">
        <f t="shared" si="2"/>
        <v>0</v>
      </c>
      <c r="AG10" s="140">
        <f t="shared" si="2"/>
        <v>0</v>
      </c>
      <c r="AH10" s="140">
        <f t="shared" si="2"/>
        <v>0</v>
      </c>
      <c r="AI10" s="140">
        <f t="shared" si="2"/>
        <v>0</v>
      </c>
      <c r="AJ10" s="140">
        <f t="shared" si="2"/>
        <v>0</v>
      </c>
      <c r="AK10" s="140">
        <f t="shared" si="2"/>
        <v>0</v>
      </c>
      <c r="AL10" s="140">
        <f t="shared" si="2"/>
        <v>0</v>
      </c>
      <c r="AM10" s="140">
        <f t="shared" si="2"/>
        <v>0</v>
      </c>
      <c r="AN10" s="140">
        <f t="shared" si="2"/>
        <v>0</v>
      </c>
      <c r="AO10" s="140">
        <f t="shared" si="2"/>
        <v>0</v>
      </c>
    </row>
    <row r="11" spans="1:41" ht="23.25" customHeight="1">
      <c r="A11" s="40" t="s">
        <v>185</v>
      </c>
      <c r="B11" s="40" t="s">
        <v>186</v>
      </c>
      <c r="C11" s="40" t="s">
        <v>89</v>
      </c>
      <c r="D11" s="40" t="s">
        <v>187</v>
      </c>
      <c r="E11" s="133">
        <v>81805.6</v>
      </c>
      <c r="F11" s="134">
        <v>81805.6</v>
      </c>
      <c r="G11" s="133">
        <v>81805.6</v>
      </c>
      <c r="H11" s="133">
        <v>81805.6</v>
      </c>
      <c r="I11" s="133">
        <v>0</v>
      </c>
      <c r="J11" s="133">
        <v>0</v>
      </c>
      <c r="K11" s="133">
        <v>0</v>
      </c>
      <c r="L11" s="133">
        <v>0</v>
      </c>
      <c r="M11" s="133">
        <f aca="true" t="shared" si="3" ref="M11:AO11">0</f>
        <v>0</v>
      </c>
      <c r="N11" s="133">
        <f t="shared" si="3"/>
        <v>0</v>
      </c>
      <c r="O11" s="133">
        <f t="shared" si="3"/>
        <v>0</v>
      </c>
      <c r="P11" s="133">
        <f t="shared" si="3"/>
        <v>0</v>
      </c>
      <c r="Q11" s="133">
        <f t="shared" si="3"/>
        <v>0</v>
      </c>
      <c r="R11" s="133">
        <f t="shared" si="3"/>
        <v>0</v>
      </c>
      <c r="S11" s="133">
        <f t="shared" si="3"/>
        <v>0</v>
      </c>
      <c r="T11" s="140">
        <f t="shared" si="3"/>
        <v>0</v>
      </c>
      <c r="U11" s="140">
        <f t="shared" si="3"/>
        <v>0</v>
      </c>
      <c r="V11" s="140">
        <f t="shared" si="3"/>
        <v>0</v>
      </c>
      <c r="W11" s="140">
        <f t="shared" si="3"/>
        <v>0</v>
      </c>
      <c r="X11" s="140">
        <f t="shared" si="3"/>
        <v>0</v>
      </c>
      <c r="Y11" s="140">
        <f t="shared" si="3"/>
        <v>0</v>
      </c>
      <c r="Z11" s="140">
        <f t="shared" si="3"/>
        <v>0</v>
      </c>
      <c r="AA11" s="140">
        <f t="shared" si="3"/>
        <v>0</v>
      </c>
      <c r="AB11" s="140">
        <f t="shared" si="3"/>
        <v>0</v>
      </c>
      <c r="AC11" s="140">
        <f t="shared" si="3"/>
        <v>0</v>
      </c>
      <c r="AD11" s="140">
        <f t="shared" si="3"/>
        <v>0</v>
      </c>
      <c r="AE11" s="140">
        <f t="shared" si="3"/>
        <v>0</v>
      </c>
      <c r="AF11" s="140">
        <f t="shared" si="3"/>
        <v>0</v>
      </c>
      <c r="AG11" s="140">
        <f t="shared" si="3"/>
        <v>0</v>
      </c>
      <c r="AH11" s="140">
        <f t="shared" si="3"/>
        <v>0</v>
      </c>
      <c r="AI11" s="140">
        <f t="shared" si="3"/>
        <v>0</v>
      </c>
      <c r="AJ11" s="140">
        <f t="shared" si="3"/>
        <v>0</v>
      </c>
      <c r="AK11" s="140">
        <f t="shared" si="3"/>
        <v>0</v>
      </c>
      <c r="AL11" s="140">
        <f t="shared" si="3"/>
        <v>0</v>
      </c>
      <c r="AM11" s="140">
        <f t="shared" si="3"/>
        <v>0</v>
      </c>
      <c r="AN11" s="140">
        <f t="shared" si="3"/>
        <v>0</v>
      </c>
      <c r="AO11" s="140">
        <f t="shared" si="3"/>
        <v>0</v>
      </c>
    </row>
    <row r="12" spans="1:41" ht="23.25" customHeight="1">
      <c r="A12" s="40" t="s">
        <v>185</v>
      </c>
      <c r="B12" s="40" t="s">
        <v>188</v>
      </c>
      <c r="C12" s="40" t="s">
        <v>89</v>
      </c>
      <c r="D12" s="40" t="s">
        <v>189</v>
      </c>
      <c r="E12" s="133">
        <v>9562.07</v>
      </c>
      <c r="F12" s="134">
        <v>9562.07</v>
      </c>
      <c r="G12" s="133">
        <v>9562.07</v>
      </c>
      <c r="H12" s="133">
        <v>9562.07</v>
      </c>
      <c r="I12" s="133">
        <v>0</v>
      </c>
      <c r="J12" s="133">
        <v>0</v>
      </c>
      <c r="K12" s="133">
        <v>0</v>
      </c>
      <c r="L12" s="133">
        <v>0</v>
      </c>
      <c r="M12" s="133">
        <f aca="true" t="shared" si="4" ref="M12:AO12">0</f>
        <v>0</v>
      </c>
      <c r="N12" s="133">
        <f t="shared" si="4"/>
        <v>0</v>
      </c>
      <c r="O12" s="133">
        <f t="shared" si="4"/>
        <v>0</v>
      </c>
      <c r="P12" s="133">
        <f t="shared" si="4"/>
        <v>0</v>
      </c>
      <c r="Q12" s="133">
        <f t="shared" si="4"/>
        <v>0</v>
      </c>
      <c r="R12" s="133">
        <f t="shared" si="4"/>
        <v>0</v>
      </c>
      <c r="S12" s="133">
        <f t="shared" si="4"/>
        <v>0</v>
      </c>
      <c r="T12" s="140">
        <f t="shared" si="4"/>
        <v>0</v>
      </c>
      <c r="U12" s="140">
        <f t="shared" si="4"/>
        <v>0</v>
      </c>
      <c r="V12" s="140">
        <f t="shared" si="4"/>
        <v>0</v>
      </c>
      <c r="W12" s="140">
        <f t="shared" si="4"/>
        <v>0</v>
      </c>
      <c r="X12" s="140">
        <f t="shared" si="4"/>
        <v>0</v>
      </c>
      <c r="Y12" s="140">
        <f t="shared" si="4"/>
        <v>0</v>
      </c>
      <c r="Z12" s="140">
        <f t="shared" si="4"/>
        <v>0</v>
      </c>
      <c r="AA12" s="140">
        <f t="shared" si="4"/>
        <v>0</v>
      </c>
      <c r="AB12" s="140">
        <f t="shared" si="4"/>
        <v>0</v>
      </c>
      <c r="AC12" s="140">
        <f t="shared" si="4"/>
        <v>0</v>
      </c>
      <c r="AD12" s="140">
        <f t="shared" si="4"/>
        <v>0</v>
      </c>
      <c r="AE12" s="140">
        <f t="shared" si="4"/>
        <v>0</v>
      </c>
      <c r="AF12" s="140">
        <f t="shared" si="4"/>
        <v>0</v>
      </c>
      <c r="AG12" s="140">
        <f t="shared" si="4"/>
        <v>0</v>
      </c>
      <c r="AH12" s="140">
        <f t="shared" si="4"/>
        <v>0</v>
      </c>
      <c r="AI12" s="140">
        <f t="shared" si="4"/>
        <v>0</v>
      </c>
      <c r="AJ12" s="140">
        <f t="shared" si="4"/>
        <v>0</v>
      </c>
      <c r="AK12" s="140">
        <f t="shared" si="4"/>
        <v>0</v>
      </c>
      <c r="AL12" s="140">
        <f t="shared" si="4"/>
        <v>0</v>
      </c>
      <c r="AM12" s="140">
        <f t="shared" si="4"/>
        <v>0</v>
      </c>
      <c r="AN12" s="140">
        <f t="shared" si="4"/>
        <v>0</v>
      </c>
      <c r="AO12" s="140">
        <f t="shared" si="4"/>
        <v>0</v>
      </c>
    </row>
    <row r="13" spans="1:41" ht="23.25" customHeight="1">
      <c r="A13" s="40" t="s">
        <v>185</v>
      </c>
      <c r="B13" s="40" t="s">
        <v>190</v>
      </c>
      <c r="C13" s="40" t="s">
        <v>89</v>
      </c>
      <c r="D13" s="40" t="s">
        <v>191</v>
      </c>
      <c r="E13" s="133">
        <v>3250</v>
      </c>
      <c r="F13" s="134">
        <v>3250</v>
      </c>
      <c r="G13" s="133">
        <v>3250</v>
      </c>
      <c r="H13" s="133">
        <v>3250</v>
      </c>
      <c r="I13" s="133">
        <v>0</v>
      </c>
      <c r="J13" s="133">
        <v>0</v>
      </c>
      <c r="K13" s="133">
        <v>0</v>
      </c>
      <c r="L13" s="133">
        <v>0</v>
      </c>
      <c r="M13" s="133">
        <f aca="true" t="shared" si="5" ref="M13:AO13">0</f>
        <v>0</v>
      </c>
      <c r="N13" s="133">
        <f t="shared" si="5"/>
        <v>0</v>
      </c>
      <c r="O13" s="133">
        <f t="shared" si="5"/>
        <v>0</v>
      </c>
      <c r="P13" s="133">
        <f t="shared" si="5"/>
        <v>0</v>
      </c>
      <c r="Q13" s="133">
        <f t="shared" si="5"/>
        <v>0</v>
      </c>
      <c r="R13" s="133">
        <f t="shared" si="5"/>
        <v>0</v>
      </c>
      <c r="S13" s="133">
        <f t="shared" si="5"/>
        <v>0</v>
      </c>
      <c r="T13" s="140">
        <f t="shared" si="5"/>
        <v>0</v>
      </c>
      <c r="U13" s="140">
        <f t="shared" si="5"/>
        <v>0</v>
      </c>
      <c r="V13" s="140">
        <f t="shared" si="5"/>
        <v>0</v>
      </c>
      <c r="W13" s="140">
        <f t="shared" si="5"/>
        <v>0</v>
      </c>
      <c r="X13" s="140">
        <f t="shared" si="5"/>
        <v>0</v>
      </c>
      <c r="Y13" s="140">
        <f t="shared" si="5"/>
        <v>0</v>
      </c>
      <c r="Z13" s="140">
        <f t="shared" si="5"/>
        <v>0</v>
      </c>
      <c r="AA13" s="140">
        <f t="shared" si="5"/>
        <v>0</v>
      </c>
      <c r="AB13" s="140">
        <f t="shared" si="5"/>
        <v>0</v>
      </c>
      <c r="AC13" s="140">
        <f t="shared" si="5"/>
        <v>0</v>
      </c>
      <c r="AD13" s="140">
        <f t="shared" si="5"/>
        <v>0</v>
      </c>
      <c r="AE13" s="140">
        <f t="shared" si="5"/>
        <v>0</v>
      </c>
      <c r="AF13" s="140">
        <f t="shared" si="5"/>
        <v>0</v>
      </c>
      <c r="AG13" s="140">
        <f t="shared" si="5"/>
        <v>0</v>
      </c>
      <c r="AH13" s="140">
        <f t="shared" si="5"/>
        <v>0</v>
      </c>
      <c r="AI13" s="140">
        <f t="shared" si="5"/>
        <v>0</v>
      </c>
      <c r="AJ13" s="140">
        <f t="shared" si="5"/>
        <v>0</v>
      </c>
      <c r="AK13" s="140">
        <f t="shared" si="5"/>
        <v>0</v>
      </c>
      <c r="AL13" s="140">
        <f t="shared" si="5"/>
        <v>0</v>
      </c>
      <c r="AM13" s="140">
        <f t="shared" si="5"/>
        <v>0</v>
      </c>
      <c r="AN13" s="140">
        <f t="shared" si="5"/>
        <v>0</v>
      </c>
      <c r="AO13" s="140">
        <f t="shared" si="5"/>
        <v>0</v>
      </c>
    </row>
    <row r="14" spans="1:41" ht="23.25" customHeight="1">
      <c r="A14" s="40" t="s">
        <v>185</v>
      </c>
      <c r="B14" s="40" t="s">
        <v>192</v>
      </c>
      <c r="C14" s="40" t="s">
        <v>89</v>
      </c>
      <c r="D14" s="40" t="s">
        <v>193</v>
      </c>
      <c r="E14" s="133">
        <v>27631.78</v>
      </c>
      <c r="F14" s="134">
        <v>27631.78</v>
      </c>
      <c r="G14" s="133">
        <v>27631.78</v>
      </c>
      <c r="H14" s="133">
        <v>27631.78</v>
      </c>
      <c r="I14" s="133">
        <v>0</v>
      </c>
      <c r="J14" s="133">
        <v>0</v>
      </c>
      <c r="K14" s="133">
        <v>0</v>
      </c>
      <c r="L14" s="133">
        <v>0</v>
      </c>
      <c r="M14" s="133">
        <f aca="true" t="shared" si="6" ref="M14:AO14">0</f>
        <v>0</v>
      </c>
      <c r="N14" s="133">
        <f t="shared" si="6"/>
        <v>0</v>
      </c>
      <c r="O14" s="133">
        <f t="shared" si="6"/>
        <v>0</v>
      </c>
      <c r="P14" s="133">
        <f t="shared" si="6"/>
        <v>0</v>
      </c>
      <c r="Q14" s="133">
        <f t="shared" si="6"/>
        <v>0</v>
      </c>
      <c r="R14" s="133">
        <f t="shared" si="6"/>
        <v>0</v>
      </c>
      <c r="S14" s="133">
        <f t="shared" si="6"/>
        <v>0</v>
      </c>
      <c r="T14" s="140">
        <f t="shared" si="6"/>
        <v>0</v>
      </c>
      <c r="U14" s="140">
        <f t="shared" si="6"/>
        <v>0</v>
      </c>
      <c r="V14" s="140">
        <f t="shared" si="6"/>
        <v>0</v>
      </c>
      <c r="W14" s="140">
        <f t="shared" si="6"/>
        <v>0</v>
      </c>
      <c r="X14" s="140">
        <f t="shared" si="6"/>
        <v>0</v>
      </c>
      <c r="Y14" s="140">
        <f t="shared" si="6"/>
        <v>0</v>
      </c>
      <c r="Z14" s="140">
        <f t="shared" si="6"/>
        <v>0</v>
      </c>
      <c r="AA14" s="140">
        <f t="shared" si="6"/>
        <v>0</v>
      </c>
      <c r="AB14" s="140">
        <f t="shared" si="6"/>
        <v>0</v>
      </c>
      <c r="AC14" s="140">
        <f t="shared" si="6"/>
        <v>0</v>
      </c>
      <c r="AD14" s="140">
        <f t="shared" si="6"/>
        <v>0</v>
      </c>
      <c r="AE14" s="140">
        <f t="shared" si="6"/>
        <v>0</v>
      </c>
      <c r="AF14" s="140">
        <f t="shared" si="6"/>
        <v>0</v>
      </c>
      <c r="AG14" s="140">
        <f t="shared" si="6"/>
        <v>0</v>
      </c>
      <c r="AH14" s="140">
        <f t="shared" si="6"/>
        <v>0</v>
      </c>
      <c r="AI14" s="140">
        <f t="shared" si="6"/>
        <v>0</v>
      </c>
      <c r="AJ14" s="140">
        <f t="shared" si="6"/>
        <v>0</v>
      </c>
      <c r="AK14" s="140">
        <f t="shared" si="6"/>
        <v>0</v>
      </c>
      <c r="AL14" s="140">
        <f t="shared" si="6"/>
        <v>0</v>
      </c>
      <c r="AM14" s="140">
        <f t="shared" si="6"/>
        <v>0</v>
      </c>
      <c r="AN14" s="140">
        <f t="shared" si="6"/>
        <v>0</v>
      </c>
      <c r="AO14" s="140">
        <f t="shared" si="6"/>
        <v>0</v>
      </c>
    </row>
    <row r="15" spans="1:42" ht="23.25" customHeight="1">
      <c r="A15" s="40" t="s">
        <v>194</v>
      </c>
      <c r="B15" s="40"/>
      <c r="C15" s="40"/>
      <c r="D15" s="40" t="s">
        <v>195</v>
      </c>
      <c r="E15" s="133">
        <v>83099.92</v>
      </c>
      <c r="F15" s="134">
        <v>83099.92</v>
      </c>
      <c r="G15" s="133">
        <v>83099.92</v>
      </c>
      <c r="H15" s="133">
        <v>31129.92</v>
      </c>
      <c r="I15" s="133">
        <v>51970</v>
      </c>
      <c r="J15" s="133">
        <v>0</v>
      </c>
      <c r="K15" s="133">
        <v>0</v>
      </c>
      <c r="L15" s="133">
        <v>0</v>
      </c>
      <c r="M15" s="133">
        <f aca="true" t="shared" si="7" ref="M15:AO15">0</f>
        <v>0</v>
      </c>
      <c r="N15" s="133">
        <f t="shared" si="7"/>
        <v>0</v>
      </c>
      <c r="O15" s="133">
        <f t="shared" si="7"/>
        <v>0</v>
      </c>
      <c r="P15" s="133">
        <f t="shared" si="7"/>
        <v>0</v>
      </c>
      <c r="Q15" s="133">
        <f t="shared" si="7"/>
        <v>0</v>
      </c>
      <c r="R15" s="133">
        <f t="shared" si="7"/>
        <v>0</v>
      </c>
      <c r="S15" s="133">
        <f t="shared" si="7"/>
        <v>0</v>
      </c>
      <c r="T15" s="140">
        <f t="shared" si="7"/>
        <v>0</v>
      </c>
      <c r="U15" s="140">
        <f t="shared" si="7"/>
        <v>0</v>
      </c>
      <c r="V15" s="140">
        <f t="shared" si="7"/>
        <v>0</v>
      </c>
      <c r="W15" s="140">
        <f t="shared" si="7"/>
        <v>0</v>
      </c>
      <c r="X15" s="140">
        <f t="shared" si="7"/>
        <v>0</v>
      </c>
      <c r="Y15" s="140">
        <f t="shared" si="7"/>
        <v>0</v>
      </c>
      <c r="Z15" s="140">
        <f t="shared" si="7"/>
        <v>0</v>
      </c>
      <c r="AA15" s="140">
        <f t="shared" si="7"/>
        <v>0</v>
      </c>
      <c r="AB15" s="140">
        <f t="shared" si="7"/>
        <v>0</v>
      </c>
      <c r="AC15" s="140">
        <f t="shared" si="7"/>
        <v>0</v>
      </c>
      <c r="AD15" s="140">
        <f t="shared" si="7"/>
        <v>0</v>
      </c>
      <c r="AE15" s="140">
        <f t="shared" si="7"/>
        <v>0</v>
      </c>
      <c r="AF15" s="140">
        <f t="shared" si="7"/>
        <v>0</v>
      </c>
      <c r="AG15" s="140">
        <f t="shared" si="7"/>
        <v>0</v>
      </c>
      <c r="AH15" s="140">
        <f t="shared" si="7"/>
        <v>0</v>
      </c>
      <c r="AI15" s="140">
        <f t="shared" si="7"/>
        <v>0</v>
      </c>
      <c r="AJ15" s="140">
        <f t="shared" si="7"/>
        <v>0</v>
      </c>
      <c r="AK15" s="140">
        <f t="shared" si="7"/>
        <v>0</v>
      </c>
      <c r="AL15" s="140">
        <f t="shared" si="7"/>
        <v>0</v>
      </c>
      <c r="AM15" s="140">
        <f t="shared" si="7"/>
        <v>0</v>
      </c>
      <c r="AN15" s="140">
        <f t="shared" si="7"/>
        <v>0</v>
      </c>
      <c r="AO15" s="140">
        <f t="shared" si="7"/>
        <v>0</v>
      </c>
      <c r="AP15" s="42"/>
    </row>
    <row r="16" spans="1:41" ht="23.25" customHeight="1">
      <c r="A16" s="40" t="s">
        <v>196</v>
      </c>
      <c r="B16" s="40" t="s">
        <v>197</v>
      </c>
      <c r="C16" s="40" t="s">
        <v>89</v>
      </c>
      <c r="D16" s="40" t="s">
        <v>198</v>
      </c>
      <c r="E16" s="133">
        <v>12310.01</v>
      </c>
      <c r="F16" s="134">
        <v>12310.01</v>
      </c>
      <c r="G16" s="133">
        <v>12310.01</v>
      </c>
      <c r="H16" s="133">
        <v>2000</v>
      </c>
      <c r="I16" s="133">
        <v>10310.01</v>
      </c>
      <c r="J16" s="133">
        <v>0</v>
      </c>
      <c r="K16" s="133">
        <v>0</v>
      </c>
      <c r="L16" s="133">
        <v>0</v>
      </c>
      <c r="M16" s="133">
        <f aca="true" t="shared" si="8" ref="M16:AO16">0</f>
        <v>0</v>
      </c>
      <c r="N16" s="133">
        <f t="shared" si="8"/>
        <v>0</v>
      </c>
      <c r="O16" s="133">
        <f t="shared" si="8"/>
        <v>0</v>
      </c>
      <c r="P16" s="133">
        <f t="shared" si="8"/>
        <v>0</v>
      </c>
      <c r="Q16" s="133">
        <f t="shared" si="8"/>
        <v>0</v>
      </c>
      <c r="R16" s="133">
        <f t="shared" si="8"/>
        <v>0</v>
      </c>
      <c r="S16" s="133">
        <f t="shared" si="8"/>
        <v>0</v>
      </c>
      <c r="T16" s="140">
        <f t="shared" si="8"/>
        <v>0</v>
      </c>
      <c r="U16" s="140">
        <f t="shared" si="8"/>
        <v>0</v>
      </c>
      <c r="V16" s="140">
        <f t="shared" si="8"/>
        <v>0</v>
      </c>
      <c r="W16" s="140">
        <f t="shared" si="8"/>
        <v>0</v>
      </c>
      <c r="X16" s="140">
        <f t="shared" si="8"/>
        <v>0</v>
      </c>
      <c r="Y16" s="140">
        <f t="shared" si="8"/>
        <v>0</v>
      </c>
      <c r="Z16" s="140">
        <f t="shared" si="8"/>
        <v>0</v>
      </c>
      <c r="AA16" s="140">
        <f t="shared" si="8"/>
        <v>0</v>
      </c>
      <c r="AB16" s="140">
        <f t="shared" si="8"/>
        <v>0</v>
      </c>
      <c r="AC16" s="140">
        <f t="shared" si="8"/>
        <v>0</v>
      </c>
      <c r="AD16" s="140">
        <f t="shared" si="8"/>
        <v>0</v>
      </c>
      <c r="AE16" s="140">
        <f t="shared" si="8"/>
        <v>0</v>
      </c>
      <c r="AF16" s="140">
        <f t="shared" si="8"/>
        <v>0</v>
      </c>
      <c r="AG16" s="140">
        <f t="shared" si="8"/>
        <v>0</v>
      </c>
      <c r="AH16" s="140">
        <f t="shared" si="8"/>
        <v>0</v>
      </c>
      <c r="AI16" s="140">
        <f t="shared" si="8"/>
        <v>0</v>
      </c>
      <c r="AJ16" s="140">
        <f t="shared" si="8"/>
        <v>0</v>
      </c>
      <c r="AK16" s="140">
        <f t="shared" si="8"/>
        <v>0</v>
      </c>
      <c r="AL16" s="140">
        <f t="shared" si="8"/>
        <v>0</v>
      </c>
      <c r="AM16" s="140">
        <f t="shared" si="8"/>
        <v>0</v>
      </c>
      <c r="AN16" s="140">
        <f t="shared" si="8"/>
        <v>0</v>
      </c>
      <c r="AO16" s="140">
        <f t="shared" si="8"/>
        <v>0</v>
      </c>
    </row>
    <row r="17" spans="1:41" ht="23.25" customHeight="1">
      <c r="A17" s="40" t="s">
        <v>196</v>
      </c>
      <c r="B17" s="40" t="s">
        <v>199</v>
      </c>
      <c r="C17" s="40" t="s">
        <v>89</v>
      </c>
      <c r="D17" s="40" t="s">
        <v>200</v>
      </c>
      <c r="E17" s="133">
        <v>12200</v>
      </c>
      <c r="F17" s="134">
        <v>12200</v>
      </c>
      <c r="G17" s="133">
        <v>12200</v>
      </c>
      <c r="H17" s="133">
        <v>4000</v>
      </c>
      <c r="I17" s="133">
        <v>8200</v>
      </c>
      <c r="J17" s="133">
        <v>0</v>
      </c>
      <c r="K17" s="133">
        <v>0</v>
      </c>
      <c r="L17" s="133">
        <v>0</v>
      </c>
      <c r="M17" s="133">
        <f aca="true" t="shared" si="9" ref="M17:AO17">0</f>
        <v>0</v>
      </c>
      <c r="N17" s="133">
        <f t="shared" si="9"/>
        <v>0</v>
      </c>
      <c r="O17" s="133">
        <f t="shared" si="9"/>
        <v>0</v>
      </c>
      <c r="P17" s="133">
        <f t="shared" si="9"/>
        <v>0</v>
      </c>
      <c r="Q17" s="133">
        <f t="shared" si="9"/>
        <v>0</v>
      </c>
      <c r="R17" s="133">
        <f t="shared" si="9"/>
        <v>0</v>
      </c>
      <c r="S17" s="133">
        <f t="shared" si="9"/>
        <v>0</v>
      </c>
      <c r="T17" s="140">
        <f t="shared" si="9"/>
        <v>0</v>
      </c>
      <c r="U17" s="140">
        <f t="shared" si="9"/>
        <v>0</v>
      </c>
      <c r="V17" s="140">
        <f t="shared" si="9"/>
        <v>0</v>
      </c>
      <c r="W17" s="140">
        <f t="shared" si="9"/>
        <v>0</v>
      </c>
      <c r="X17" s="140">
        <f t="shared" si="9"/>
        <v>0</v>
      </c>
      <c r="Y17" s="140">
        <f t="shared" si="9"/>
        <v>0</v>
      </c>
      <c r="Z17" s="140">
        <f t="shared" si="9"/>
        <v>0</v>
      </c>
      <c r="AA17" s="140">
        <f t="shared" si="9"/>
        <v>0</v>
      </c>
      <c r="AB17" s="140">
        <f t="shared" si="9"/>
        <v>0</v>
      </c>
      <c r="AC17" s="140">
        <f t="shared" si="9"/>
        <v>0</v>
      </c>
      <c r="AD17" s="140">
        <f t="shared" si="9"/>
        <v>0</v>
      </c>
      <c r="AE17" s="140">
        <f t="shared" si="9"/>
        <v>0</v>
      </c>
      <c r="AF17" s="140">
        <f t="shared" si="9"/>
        <v>0</v>
      </c>
      <c r="AG17" s="140">
        <f t="shared" si="9"/>
        <v>0</v>
      </c>
      <c r="AH17" s="140">
        <f t="shared" si="9"/>
        <v>0</v>
      </c>
      <c r="AI17" s="140">
        <f t="shared" si="9"/>
        <v>0</v>
      </c>
      <c r="AJ17" s="140">
        <f t="shared" si="9"/>
        <v>0</v>
      </c>
      <c r="AK17" s="140">
        <f t="shared" si="9"/>
        <v>0</v>
      </c>
      <c r="AL17" s="140">
        <f t="shared" si="9"/>
        <v>0</v>
      </c>
      <c r="AM17" s="140">
        <f t="shared" si="9"/>
        <v>0</v>
      </c>
      <c r="AN17" s="140">
        <f t="shared" si="9"/>
        <v>0</v>
      </c>
      <c r="AO17" s="140">
        <f t="shared" si="9"/>
        <v>0</v>
      </c>
    </row>
    <row r="18" spans="1:41" ht="23.25" customHeight="1">
      <c r="A18" s="40" t="s">
        <v>196</v>
      </c>
      <c r="B18" s="40" t="s">
        <v>201</v>
      </c>
      <c r="C18" s="40" t="s">
        <v>89</v>
      </c>
      <c r="D18" s="40" t="s">
        <v>202</v>
      </c>
      <c r="E18" s="133">
        <v>3247.8</v>
      </c>
      <c r="F18" s="134">
        <v>3247.8</v>
      </c>
      <c r="G18" s="133">
        <v>3247.8</v>
      </c>
      <c r="H18" s="133">
        <v>2247.8</v>
      </c>
      <c r="I18" s="133">
        <v>1000</v>
      </c>
      <c r="J18" s="133">
        <v>0</v>
      </c>
      <c r="K18" s="133">
        <v>0</v>
      </c>
      <c r="L18" s="133">
        <v>0</v>
      </c>
      <c r="M18" s="133">
        <f aca="true" t="shared" si="10" ref="M18:AO18">0</f>
        <v>0</v>
      </c>
      <c r="N18" s="133">
        <f t="shared" si="10"/>
        <v>0</v>
      </c>
      <c r="O18" s="133">
        <f t="shared" si="10"/>
        <v>0</v>
      </c>
      <c r="P18" s="133">
        <f t="shared" si="10"/>
        <v>0</v>
      </c>
      <c r="Q18" s="133">
        <f t="shared" si="10"/>
        <v>0</v>
      </c>
      <c r="R18" s="133">
        <f t="shared" si="10"/>
        <v>0</v>
      </c>
      <c r="S18" s="133">
        <f t="shared" si="10"/>
        <v>0</v>
      </c>
      <c r="T18" s="140">
        <f t="shared" si="10"/>
        <v>0</v>
      </c>
      <c r="U18" s="140">
        <f t="shared" si="10"/>
        <v>0</v>
      </c>
      <c r="V18" s="140">
        <f t="shared" si="10"/>
        <v>0</v>
      </c>
      <c r="W18" s="140">
        <f t="shared" si="10"/>
        <v>0</v>
      </c>
      <c r="X18" s="140">
        <f t="shared" si="10"/>
        <v>0</v>
      </c>
      <c r="Y18" s="140">
        <f t="shared" si="10"/>
        <v>0</v>
      </c>
      <c r="Z18" s="140">
        <f t="shared" si="10"/>
        <v>0</v>
      </c>
      <c r="AA18" s="140">
        <f t="shared" si="10"/>
        <v>0</v>
      </c>
      <c r="AB18" s="140">
        <f t="shared" si="10"/>
        <v>0</v>
      </c>
      <c r="AC18" s="140">
        <f t="shared" si="10"/>
        <v>0</v>
      </c>
      <c r="AD18" s="140">
        <f t="shared" si="10"/>
        <v>0</v>
      </c>
      <c r="AE18" s="140">
        <f t="shared" si="10"/>
        <v>0</v>
      </c>
      <c r="AF18" s="140">
        <f t="shared" si="10"/>
        <v>0</v>
      </c>
      <c r="AG18" s="140">
        <f t="shared" si="10"/>
        <v>0</v>
      </c>
      <c r="AH18" s="140">
        <f t="shared" si="10"/>
        <v>0</v>
      </c>
      <c r="AI18" s="140">
        <f t="shared" si="10"/>
        <v>0</v>
      </c>
      <c r="AJ18" s="140">
        <f t="shared" si="10"/>
        <v>0</v>
      </c>
      <c r="AK18" s="140">
        <f t="shared" si="10"/>
        <v>0</v>
      </c>
      <c r="AL18" s="140">
        <f t="shared" si="10"/>
        <v>0</v>
      </c>
      <c r="AM18" s="140">
        <f t="shared" si="10"/>
        <v>0</v>
      </c>
      <c r="AN18" s="140">
        <f t="shared" si="10"/>
        <v>0</v>
      </c>
      <c r="AO18" s="140">
        <f t="shared" si="10"/>
        <v>0</v>
      </c>
    </row>
    <row r="19" spans="1:41" ht="23.25" customHeight="1">
      <c r="A19" s="40" t="s">
        <v>196</v>
      </c>
      <c r="B19" s="40" t="s">
        <v>203</v>
      </c>
      <c r="C19" s="40" t="s">
        <v>89</v>
      </c>
      <c r="D19" s="40" t="s">
        <v>204</v>
      </c>
      <c r="E19" s="133">
        <v>1819.99</v>
      </c>
      <c r="F19" s="134">
        <v>1819.99</v>
      </c>
      <c r="G19" s="133">
        <v>1819.99</v>
      </c>
      <c r="H19" s="133">
        <v>0</v>
      </c>
      <c r="I19" s="133">
        <v>1819.99</v>
      </c>
      <c r="J19" s="133">
        <v>0</v>
      </c>
      <c r="K19" s="133">
        <v>0</v>
      </c>
      <c r="L19" s="133">
        <v>0</v>
      </c>
      <c r="M19" s="133">
        <f aca="true" t="shared" si="11" ref="M19:AO19">0</f>
        <v>0</v>
      </c>
      <c r="N19" s="133">
        <f t="shared" si="11"/>
        <v>0</v>
      </c>
      <c r="O19" s="133">
        <f t="shared" si="11"/>
        <v>0</v>
      </c>
      <c r="P19" s="133">
        <f t="shared" si="11"/>
        <v>0</v>
      </c>
      <c r="Q19" s="133">
        <f t="shared" si="11"/>
        <v>0</v>
      </c>
      <c r="R19" s="133">
        <f t="shared" si="11"/>
        <v>0</v>
      </c>
      <c r="S19" s="133">
        <f t="shared" si="11"/>
        <v>0</v>
      </c>
      <c r="T19" s="140">
        <f t="shared" si="11"/>
        <v>0</v>
      </c>
      <c r="U19" s="140">
        <f t="shared" si="11"/>
        <v>0</v>
      </c>
      <c r="V19" s="140">
        <f t="shared" si="11"/>
        <v>0</v>
      </c>
      <c r="W19" s="140">
        <f t="shared" si="11"/>
        <v>0</v>
      </c>
      <c r="X19" s="140">
        <f t="shared" si="11"/>
        <v>0</v>
      </c>
      <c r="Y19" s="140">
        <f t="shared" si="11"/>
        <v>0</v>
      </c>
      <c r="Z19" s="140">
        <f t="shared" si="11"/>
        <v>0</v>
      </c>
      <c r="AA19" s="140">
        <f t="shared" si="11"/>
        <v>0</v>
      </c>
      <c r="AB19" s="140">
        <f t="shared" si="11"/>
        <v>0</v>
      </c>
      <c r="AC19" s="140">
        <f t="shared" si="11"/>
        <v>0</v>
      </c>
      <c r="AD19" s="140">
        <f t="shared" si="11"/>
        <v>0</v>
      </c>
      <c r="AE19" s="140">
        <f t="shared" si="11"/>
        <v>0</v>
      </c>
      <c r="AF19" s="140">
        <f t="shared" si="11"/>
        <v>0</v>
      </c>
      <c r="AG19" s="140">
        <f t="shared" si="11"/>
        <v>0</v>
      </c>
      <c r="AH19" s="140">
        <f t="shared" si="11"/>
        <v>0</v>
      </c>
      <c r="AI19" s="140">
        <f t="shared" si="11"/>
        <v>0</v>
      </c>
      <c r="AJ19" s="140">
        <f t="shared" si="11"/>
        <v>0</v>
      </c>
      <c r="AK19" s="140">
        <f t="shared" si="11"/>
        <v>0</v>
      </c>
      <c r="AL19" s="140">
        <f t="shared" si="11"/>
        <v>0</v>
      </c>
      <c r="AM19" s="140">
        <f t="shared" si="11"/>
        <v>0</v>
      </c>
      <c r="AN19" s="140">
        <f t="shared" si="11"/>
        <v>0</v>
      </c>
      <c r="AO19" s="140">
        <f t="shared" si="11"/>
        <v>0</v>
      </c>
    </row>
    <row r="20" spans="1:41" ht="23.25" customHeight="1">
      <c r="A20" s="40" t="s">
        <v>196</v>
      </c>
      <c r="B20" s="40" t="s">
        <v>205</v>
      </c>
      <c r="C20" s="40" t="s">
        <v>89</v>
      </c>
      <c r="D20" s="40" t="s">
        <v>206</v>
      </c>
      <c r="E20" s="133">
        <v>51574.12</v>
      </c>
      <c r="F20" s="134">
        <v>51574.12</v>
      </c>
      <c r="G20" s="133">
        <v>51574.12</v>
      </c>
      <c r="H20" s="133">
        <v>22882.12</v>
      </c>
      <c r="I20" s="133">
        <v>28692</v>
      </c>
      <c r="J20" s="133">
        <v>0</v>
      </c>
      <c r="K20" s="133">
        <v>0</v>
      </c>
      <c r="L20" s="133">
        <v>0</v>
      </c>
      <c r="M20" s="133">
        <f aca="true" t="shared" si="12" ref="M20:AO20">0</f>
        <v>0</v>
      </c>
      <c r="N20" s="133">
        <f t="shared" si="12"/>
        <v>0</v>
      </c>
      <c r="O20" s="133">
        <f t="shared" si="12"/>
        <v>0</v>
      </c>
      <c r="P20" s="133">
        <f t="shared" si="12"/>
        <v>0</v>
      </c>
      <c r="Q20" s="133">
        <f t="shared" si="12"/>
        <v>0</v>
      </c>
      <c r="R20" s="133">
        <f t="shared" si="12"/>
        <v>0</v>
      </c>
      <c r="S20" s="133">
        <f t="shared" si="12"/>
        <v>0</v>
      </c>
      <c r="T20" s="140">
        <f t="shared" si="12"/>
        <v>0</v>
      </c>
      <c r="U20" s="140">
        <f t="shared" si="12"/>
        <v>0</v>
      </c>
      <c r="V20" s="140">
        <f t="shared" si="12"/>
        <v>0</v>
      </c>
      <c r="W20" s="140">
        <f t="shared" si="12"/>
        <v>0</v>
      </c>
      <c r="X20" s="140">
        <f t="shared" si="12"/>
        <v>0</v>
      </c>
      <c r="Y20" s="140">
        <f t="shared" si="12"/>
        <v>0</v>
      </c>
      <c r="Z20" s="140">
        <f t="shared" si="12"/>
        <v>0</v>
      </c>
      <c r="AA20" s="140">
        <f t="shared" si="12"/>
        <v>0</v>
      </c>
      <c r="AB20" s="140">
        <f t="shared" si="12"/>
        <v>0</v>
      </c>
      <c r="AC20" s="140">
        <f t="shared" si="12"/>
        <v>0</v>
      </c>
      <c r="AD20" s="140">
        <f t="shared" si="12"/>
        <v>0</v>
      </c>
      <c r="AE20" s="140">
        <f t="shared" si="12"/>
        <v>0</v>
      </c>
      <c r="AF20" s="140">
        <f t="shared" si="12"/>
        <v>0</v>
      </c>
      <c r="AG20" s="140">
        <f t="shared" si="12"/>
        <v>0</v>
      </c>
      <c r="AH20" s="140">
        <f t="shared" si="12"/>
        <v>0</v>
      </c>
      <c r="AI20" s="140">
        <f t="shared" si="12"/>
        <v>0</v>
      </c>
      <c r="AJ20" s="140">
        <f t="shared" si="12"/>
        <v>0</v>
      </c>
      <c r="AK20" s="140">
        <f t="shared" si="12"/>
        <v>0</v>
      </c>
      <c r="AL20" s="140">
        <f t="shared" si="12"/>
        <v>0</v>
      </c>
      <c r="AM20" s="140">
        <f t="shared" si="12"/>
        <v>0</v>
      </c>
      <c r="AN20" s="140">
        <f t="shared" si="12"/>
        <v>0</v>
      </c>
      <c r="AO20" s="140">
        <f t="shared" si="12"/>
        <v>0</v>
      </c>
    </row>
    <row r="21" spans="1:41" ht="23.25" customHeight="1">
      <c r="A21" s="40" t="s">
        <v>196</v>
      </c>
      <c r="B21" s="40" t="s">
        <v>207</v>
      </c>
      <c r="C21" s="40" t="s">
        <v>89</v>
      </c>
      <c r="D21" s="40" t="s">
        <v>208</v>
      </c>
      <c r="E21" s="133">
        <v>1948</v>
      </c>
      <c r="F21" s="134">
        <v>1948</v>
      </c>
      <c r="G21" s="133">
        <v>1948</v>
      </c>
      <c r="H21" s="133">
        <v>0</v>
      </c>
      <c r="I21" s="133">
        <v>1948</v>
      </c>
      <c r="J21" s="133">
        <v>0</v>
      </c>
      <c r="K21" s="133">
        <v>0</v>
      </c>
      <c r="L21" s="133">
        <v>0</v>
      </c>
      <c r="M21" s="133">
        <f aca="true" t="shared" si="13" ref="M21:AO21">0</f>
        <v>0</v>
      </c>
      <c r="N21" s="133">
        <f t="shared" si="13"/>
        <v>0</v>
      </c>
      <c r="O21" s="133">
        <f t="shared" si="13"/>
        <v>0</v>
      </c>
      <c r="P21" s="133">
        <f t="shared" si="13"/>
        <v>0</v>
      </c>
      <c r="Q21" s="133">
        <f t="shared" si="13"/>
        <v>0</v>
      </c>
      <c r="R21" s="133">
        <f t="shared" si="13"/>
        <v>0</v>
      </c>
      <c r="S21" s="133">
        <f t="shared" si="13"/>
        <v>0</v>
      </c>
      <c r="T21" s="140">
        <f t="shared" si="13"/>
        <v>0</v>
      </c>
      <c r="U21" s="140">
        <f t="shared" si="13"/>
        <v>0</v>
      </c>
      <c r="V21" s="140">
        <f t="shared" si="13"/>
        <v>0</v>
      </c>
      <c r="W21" s="140">
        <f t="shared" si="13"/>
        <v>0</v>
      </c>
      <c r="X21" s="140">
        <f t="shared" si="13"/>
        <v>0</v>
      </c>
      <c r="Y21" s="140">
        <f t="shared" si="13"/>
        <v>0</v>
      </c>
      <c r="Z21" s="140">
        <f t="shared" si="13"/>
        <v>0</v>
      </c>
      <c r="AA21" s="140">
        <f t="shared" si="13"/>
        <v>0</v>
      </c>
      <c r="AB21" s="140">
        <f t="shared" si="13"/>
        <v>0</v>
      </c>
      <c r="AC21" s="140">
        <f t="shared" si="13"/>
        <v>0</v>
      </c>
      <c r="AD21" s="140">
        <f t="shared" si="13"/>
        <v>0</v>
      </c>
      <c r="AE21" s="140">
        <f t="shared" si="13"/>
        <v>0</v>
      </c>
      <c r="AF21" s="140">
        <f t="shared" si="13"/>
        <v>0</v>
      </c>
      <c r="AG21" s="140">
        <f t="shared" si="13"/>
        <v>0</v>
      </c>
      <c r="AH21" s="140">
        <f t="shared" si="13"/>
        <v>0</v>
      </c>
      <c r="AI21" s="140">
        <f t="shared" si="13"/>
        <v>0</v>
      </c>
      <c r="AJ21" s="140">
        <f t="shared" si="13"/>
        <v>0</v>
      </c>
      <c r="AK21" s="140">
        <f t="shared" si="13"/>
        <v>0</v>
      </c>
      <c r="AL21" s="140">
        <f t="shared" si="13"/>
        <v>0</v>
      </c>
      <c r="AM21" s="140">
        <f t="shared" si="13"/>
        <v>0</v>
      </c>
      <c r="AN21" s="140">
        <f t="shared" si="13"/>
        <v>0</v>
      </c>
      <c r="AO21" s="140">
        <f t="shared" si="13"/>
        <v>0</v>
      </c>
    </row>
    <row r="22" spans="1:41" ht="23.25" customHeight="1">
      <c r="A22" s="40" t="s">
        <v>209</v>
      </c>
      <c r="B22" s="40"/>
      <c r="C22" s="40"/>
      <c r="D22" s="40" t="s">
        <v>210</v>
      </c>
      <c r="E22" s="133">
        <v>19768.8</v>
      </c>
      <c r="F22" s="134">
        <v>19768.8</v>
      </c>
      <c r="G22" s="133">
        <v>19768.8</v>
      </c>
      <c r="H22" s="133">
        <v>18768.8</v>
      </c>
      <c r="I22" s="133">
        <v>1000</v>
      </c>
      <c r="J22" s="133">
        <v>0</v>
      </c>
      <c r="K22" s="133">
        <v>0</v>
      </c>
      <c r="L22" s="133">
        <v>0</v>
      </c>
      <c r="M22" s="133">
        <f aca="true" t="shared" si="14" ref="M22:AO22">0</f>
        <v>0</v>
      </c>
      <c r="N22" s="133">
        <f t="shared" si="14"/>
        <v>0</v>
      </c>
      <c r="O22" s="133">
        <f t="shared" si="14"/>
        <v>0</v>
      </c>
      <c r="P22" s="133">
        <f t="shared" si="14"/>
        <v>0</v>
      </c>
      <c r="Q22" s="133">
        <f t="shared" si="14"/>
        <v>0</v>
      </c>
      <c r="R22" s="133">
        <f t="shared" si="14"/>
        <v>0</v>
      </c>
      <c r="S22" s="133">
        <f t="shared" si="14"/>
        <v>0</v>
      </c>
      <c r="T22" s="140">
        <f t="shared" si="14"/>
        <v>0</v>
      </c>
      <c r="U22" s="140">
        <f t="shared" si="14"/>
        <v>0</v>
      </c>
      <c r="V22" s="140">
        <f t="shared" si="14"/>
        <v>0</v>
      </c>
      <c r="W22" s="140">
        <f t="shared" si="14"/>
        <v>0</v>
      </c>
      <c r="X22" s="140">
        <f t="shared" si="14"/>
        <v>0</v>
      </c>
      <c r="Y22" s="140">
        <f t="shared" si="14"/>
        <v>0</v>
      </c>
      <c r="Z22" s="140">
        <f t="shared" si="14"/>
        <v>0</v>
      </c>
      <c r="AA22" s="140">
        <f t="shared" si="14"/>
        <v>0</v>
      </c>
      <c r="AB22" s="140">
        <f t="shared" si="14"/>
        <v>0</v>
      </c>
      <c r="AC22" s="140">
        <f t="shared" si="14"/>
        <v>0</v>
      </c>
      <c r="AD22" s="140">
        <f t="shared" si="14"/>
        <v>0</v>
      </c>
      <c r="AE22" s="140">
        <f t="shared" si="14"/>
        <v>0</v>
      </c>
      <c r="AF22" s="140">
        <f t="shared" si="14"/>
        <v>0</v>
      </c>
      <c r="AG22" s="140">
        <f t="shared" si="14"/>
        <v>0</v>
      </c>
      <c r="AH22" s="140">
        <f t="shared" si="14"/>
        <v>0</v>
      </c>
      <c r="AI22" s="140">
        <f t="shared" si="14"/>
        <v>0</v>
      </c>
      <c r="AJ22" s="140">
        <f t="shared" si="14"/>
        <v>0</v>
      </c>
      <c r="AK22" s="140">
        <f t="shared" si="14"/>
        <v>0</v>
      </c>
      <c r="AL22" s="140">
        <f t="shared" si="14"/>
        <v>0</v>
      </c>
      <c r="AM22" s="140">
        <f t="shared" si="14"/>
        <v>0</v>
      </c>
      <c r="AN22" s="140">
        <f t="shared" si="14"/>
        <v>0</v>
      </c>
      <c r="AO22" s="140">
        <f t="shared" si="14"/>
        <v>0</v>
      </c>
    </row>
    <row r="23" spans="1:41" ht="23.25" customHeight="1">
      <c r="A23" s="40" t="s">
        <v>211</v>
      </c>
      <c r="B23" s="40" t="s">
        <v>212</v>
      </c>
      <c r="C23" s="40" t="s">
        <v>89</v>
      </c>
      <c r="D23" s="40" t="s">
        <v>213</v>
      </c>
      <c r="E23" s="133">
        <v>1881.41</v>
      </c>
      <c r="F23" s="134">
        <v>1881.41</v>
      </c>
      <c r="G23" s="133">
        <v>1881.41</v>
      </c>
      <c r="H23" s="133">
        <v>881.41</v>
      </c>
      <c r="I23" s="133">
        <v>1000</v>
      </c>
      <c r="J23" s="133">
        <v>0</v>
      </c>
      <c r="K23" s="133">
        <v>0</v>
      </c>
      <c r="L23" s="133">
        <v>0</v>
      </c>
      <c r="M23" s="133">
        <f aca="true" t="shared" si="15" ref="M23:AO23">0</f>
        <v>0</v>
      </c>
      <c r="N23" s="133">
        <f t="shared" si="15"/>
        <v>0</v>
      </c>
      <c r="O23" s="133">
        <f t="shared" si="15"/>
        <v>0</v>
      </c>
      <c r="P23" s="133">
        <f t="shared" si="15"/>
        <v>0</v>
      </c>
      <c r="Q23" s="133">
        <f t="shared" si="15"/>
        <v>0</v>
      </c>
      <c r="R23" s="133">
        <f t="shared" si="15"/>
        <v>0</v>
      </c>
      <c r="S23" s="133">
        <f t="shared" si="15"/>
        <v>0</v>
      </c>
      <c r="T23" s="140">
        <f t="shared" si="15"/>
        <v>0</v>
      </c>
      <c r="U23" s="140">
        <f t="shared" si="15"/>
        <v>0</v>
      </c>
      <c r="V23" s="140">
        <f t="shared" si="15"/>
        <v>0</v>
      </c>
      <c r="W23" s="140">
        <f t="shared" si="15"/>
        <v>0</v>
      </c>
      <c r="X23" s="140">
        <f t="shared" si="15"/>
        <v>0</v>
      </c>
      <c r="Y23" s="140">
        <f t="shared" si="15"/>
        <v>0</v>
      </c>
      <c r="Z23" s="140">
        <f t="shared" si="15"/>
        <v>0</v>
      </c>
      <c r="AA23" s="140">
        <f t="shared" si="15"/>
        <v>0</v>
      </c>
      <c r="AB23" s="140">
        <f t="shared" si="15"/>
        <v>0</v>
      </c>
      <c r="AC23" s="140">
        <f t="shared" si="15"/>
        <v>0</v>
      </c>
      <c r="AD23" s="140">
        <f t="shared" si="15"/>
        <v>0</v>
      </c>
      <c r="AE23" s="140">
        <f t="shared" si="15"/>
        <v>0</v>
      </c>
      <c r="AF23" s="140">
        <f t="shared" si="15"/>
        <v>0</v>
      </c>
      <c r="AG23" s="140">
        <f t="shared" si="15"/>
        <v>0</v>
      </c>
      <c r="AH23" s="140">
        <f t="shared" si="15"/>
        <v>0</v>
      </c>
      <c r="AI23" s="140">
        <f t="shared" si="15"/>
        <v>0</v>
      </c>
      <c r="AJ23" s="140">
        <f t="shared" si="15"/>
        <v>0</v>
      </c>
      <c r="AK23" s="140">
        <f t="shared" si="15"/>
        <v>0</v>
      </c>
      <c r="AL23" s="140">
        <f t="shared" si="15"/>
        <v>0</v>
      </c>
      <c r="AM23" s="140">
        <f t="shared" si="15"/>
        <v>0</v>
      </c>
      <c r="AN23" s="140">
        <f t="shared" si="15"/>
        <v>0</v>
      </c>
      <c r="AO23" s="140">
        <f t="shared" si="15"/>
        <v>0</v>
      </c>
    </row>
    <row r="24" spans="1:41" ht="23.25" customHeight="1">
      <c r="A24" s="40" t="s">
        <v>211</v>
      </c>
      <c r="B24" s="40" t="s">
        <v>214</v>
      </c>
      <c r="C24" s="40" t="s">
        <v>89</v>
      </c>
      <c r="D24" s="40" t="s">
        <v>215</v>
      </c>
      <c r="E24" s="133">
        <v>17887.39</v>
      </c>
      <c r="F24" s="134">
        <v>17887.39</v>
      </c>
      <c r="G24" s="133">
        <v>17887.39</v>
      </c>
      <c r="H24" s="133">
        <v>17887.39</v>
      </c>
      <c r="I24" s="133">
        <v>0</v>
      </c>
      <c r="J24" s="133">
        <v>0</v>
      </c>
      <c r="K24" s="133">
        <v>0</v>
      </c>
      <c r="L24" s="133">
        <v>0</v>
      </c>
      <c r="M24" s="133">
        <f aca="true" t="shared" si="16" ref="M24:AO24">0</f>
        <v>0</v>
      </c>
      <c r="N24" s="133">
        <f t="shared" si="16"/>
        <v>0</v>
      </c>
      <c r="O24" s="133">
        <f t="shared" si="16"/>
        <v>0</v>
      </c>
      <c r="P24" s="133">
        <f t="shared" si="16"/>
        <v>0</v>
      </c>
      <c r="Q24" s="133">
        <f t="shared" si="16"/>
        <v>0</v>
      </c>
      <c r="R24" s="133">
        <f t="shared" si="16"/>
        <v>0</v>
      </c>
      <c r="S24" s="133">
        <f t="shared" si="16"/>
        <v>0</v>
      </c>
      <c r="T24" s="140">
        <f t="shared" si="16"/>
        <v>0</v>
      </c>
      <c r="U24" s="140">
        <f t="shared" si="16"/>
        <v>0</v>
      </c>
      <c r="V24" s="140">
        <f t="shared" si="16"/>
        <v>0</v>
      </c>
      <c r="W24" s="140">
        <f t="shared" si="16"/>
        <v>0</v>
      </c>
      <c r="X24" s="140">
        <f t="shared" si="16"/>
        <v>0</v>
      </c>
      <c r="Y24" s="140">
        <f t="shared" si="16"/>
        <v>0</v>
      </c>
      <c r="Z24" s="140">
        <f t="shared" si="16"/>
        <v>0</v>
      </c>
      <c r="AA24" s="140">
        <f t="shared" si="16"/>
        <v>0</v>
      </c>
      <c r="AB24" s="140">
        <f t="shared" si="16"/>
        <v>0</v>
      </c>
      <c r="AC24" s="140">
        <f t="shared" si="16"/>
        <v>0</v>
      </c>
      <c r="AD24" s="140">
        <f t="shared" si="16"/>
        <v>0</v>
      </c>
      <c r="AE24" s="140">
        <f t="shared" si="16"/>
        <v>0</v>
      </c>
      <c r="AF24" s="140">
        <f t="shared" si="16"/>
        <v>0</v>
      </c>
      <c r="AG24" s="140">
        <f t="shared" si="16"/>
        <v>0</v>
      </c>
      <c r="AH24" s="140">
        <f t="shared" si="16"/>
        <v>0</v>
      </c>
      <c r="AI24" s="140">
        <f t="shared" si="16"/>
        <v>0</v>
      </c>
      <c r="AJ24" s="140">
        <f t="shared" si="16"/>
        <v>0</v>
      </c>
      <c r="AK24" s="140">
        <f t="shared" si="16"/>
        <v>0</v>
      </c>
      <c r="AL24" s="140">
        <f t="shared" si="16"/>
        <v>0</v>
      </c>
      <c r="AM24" s="140">
        <f t="shared" si="16"/>
        <v>0</v>
      </c>
      <c r="AN24" s="140">
        <f t="shared" si="16"/>
        <v>0</v>
      </c>
      <c r="AO24" s="140">
        <f t="shared" si="16"/>
        <v>0</v>
      </c>
    </row>
    <row r="25" spans="1:41" ht="23.25" customHeight="1">
      <c r="A25" s="40" t="s">
        <v>216</v>
      </c>
      <c r="B25" s="40"/>
      <c r="C25" s="40"/>
      <c r="D25" s="40" t="s">
        <v>217</v>
      </c>
      <c r="E25" s="133">
        <v>1636.04</v>
      </c>
      <c r="F25" s="134">
        <v>1636.04</v>
      </c>
      <c r="G25" s="133">
        <v>1636.04</v>
      </c>
      <c r="H25" s="133">
        <v>1636.04</v>
      </c>
      <c r="I25" s="133">
        <v>0</v>
      </c>
      <c r="J25" s="133">
        <v>0</v>
      </c>
      <c r="K25" s="133">
        <v>0</v>
      </c>
      <c r="L25" s="133">
        <v>0</v>
      </c>
      <c r="M25" s="133">
        <f aca="true" t="shared" si="17" ref="M25:AO25">0</f>
        <v>0</v>
      </c>
      <c r="N25" s="133">
        <f t="shared" si="17"/>
        <v>0</v>
      </c>
      <c r="O25" s="133">
        <f t="shared" si="17"/>
        <v>0</v>
      </c>
      <c r="P25" s="133">
        <f t="shared" si="17"/>
        <v>0</v>
      </c>
      <c r="Q25" s="133">
        <f t="shared" si="17"/>
        <v>0</v>
      </c>
      <c r="R25" s="133">
        <f t="shared" si="17"/>
        <v>0</v>
      </c>
      <c r="S25" s="133">
        <f t="shared" si="17"/>
        <v>0</v>
      </c>
      <c r="T25" s="140">
        <f t="shared" si="17"/>
        <v>0</v>
      </c>
      <c r="U25" s="140">
        <f t="shared" si="17"/>
        <v>0</v>
      </c>
      <c r="V25" s="140">
        <f t="shared" si="17"/>
        <v>0</v>
      </c>
      <c r="W25" s="140">
        <f t="shared" si="17"/>
        <v>0</v>
      </c>
      <c r="X25" s="140">
        <f t="shared" si="17"/>
        <v>0</v>
      </c>
      <c r="Y25" s="140">
        <f t="shared" si="17"/>
        <v>0</v>
      </c>
      <c r="Z25" s="140">
        <f t="shared" si="17"/>
        <v>0</v>
      </c>
      <c r="AA25" s="140">
        <f t="shared" si="17"/>
        <v>0</v>
      </c>
      <c r="AB25" s="140">
        <f t="shared" si="17"/>
        <v>0</v>
      </c>
      <c r="AC25" s="140">
        <f t="shared" si="17"/>
        <v>0</v>
      </c>
      <c r="AD25" s="140">
        <f t="shared" si="17"/>
        <v>0</v>
      </c>
      <c r="AE25" s="140">
        <f t="shared" si="17"/>
        <v>0</v>
      </c>
      <c r="AF25" s="140">
        <f t="shared" si="17"/>
        <v>0</v>
      </c>
      <c r="AG25" s="140">
        <f t="shared" si="17"/>
        <v>0</v>
      </c>
      <c r="AH25" s="140">
        <f t="shared" si="17"/>
        <v>0</v>
      </c>
      <c r="AI25" s="140">
        <f t="shared" si="17"/>
        <v>0</v>
      </c>
      <c r="AJ25" s="140">
        <f t="shared" si="17"/>
        <v>0</v>
      </c>
      <c r="AK25" s="140">
        <f t="shared" si="17"/>
        <v>0</v>
      </c>
      <c r="AL25" s="140">
        <f t="shared" si="17"/>
        <v>0</v>
      </c>
      <c r="AM25" s="140">
        <f t="shared" si="17"/>
        <v>0</v>
      </c>
      <c r="AN25" s="140">
        <f t="shared" si="17"/>
        <v>0</v>
      </c>
      <c r="AO25" s="140">
        <f t="shared" si="17"/>
        <v>0</v>
      </c>
    </row>
    <row r="26" spans="1:41" ht="23.25" customHeight="1">
      <c r="A26" s="40" t="s">
        <v>218</v>
      </c>
      <c r="B26" s="40" t="s">
        <v>219</v>
      </c>
      <c r="C26" s="40" t="s">
        <v>89</v>
      </c>
      <c r="D26" s="40" t="s">
        <v>220</v>
      </c>
      <c r="E26" s="133">
        <v>131.04</v>
      </c>
      <c r="F26" s="134">
        <v>131.04</v>
      </c>
      <c r="G26" s="133">
        <v>131.04</v>
      </c>
      <c r="H26" s="133">
        <v>131.04</v>
      </c>
      <c r="I26" s="133">
        <v>0</v>
      </c>
      <c r="J26" s="133">
        <v>0</v>
      </c>
      <c r="K26" s="133">
        <v>0</v>
      </c>
      <c r="L26" s="133">
        <v>0</v>
      </c>
      <c r="M26" s="133">
        <f aca="true" t="shared" si="18" ref="M26:AO26">0</f>
        <v>0</v>
      </c>
      <c r="N26" s="133">
        <f t="shared" si="18"/>
        <v>0</v>
      </c>
      <c r="O26" s="133">
        <f t="shared" si="18"/>
        <v>0</v>
      </c>
      <c r="P26" s="133">
        <f t="shared" si="18"/>
        <v>0</v>
      </c>
      <c r="Q26" s="133">
        <f t="shared" si="18"/>
        <v>0</v>
      </c>
      <c r="R26" s="133">
        <f t="shared" si="18"/>
        <v>0</v>
      </c>
      <c r="S26" s="133">
        <f t="shared" si="18"/>
        <v>0</v>
      </c>
      <c r="T26" s="140">
        <f t="shared" si="18"/>
        <v>0</v>
      </c>
      <c r="U26" s="140">
        <f t="shared" si="18"/>
        <v>0</v>
      </c>
      <c r="V26" s="140">
        <f t="shared" si="18"/>
        <v>0</v>
      </c>
      <c r="W26" s="140">
        <f t="shared" si="18"/>
        <v>0</v>
      </c>
      <c r="X26" s="140">
        <f t="shared" si="18"/>
        <v>0</v>
      </c>
      <c r="Y26" s="140">
        <f t="shared" si="18"/>
        <v>0</v>
      </c>
      <c r="Z26" s="140">
        <f t="shared" si="18"/>
        <v>0</v>
      </c>
      <c r="AA26" s="140">
        <f t="shared" si="18"/>
        <v>0</v>
      </c>
      <c r="AB26" s="140">
        <f t="shared" si="18"/>
        <v>0</v>
      </c>
      <c r="AC26" s="140">
        <f t="shared" si="18"/>
        <v>0</v>
      </c>
      <c r="AD26" s="140">
        <f t="shared" si="18"/>
        <v>0</v>
      </c>
      <c r="AE26" s="140">
        <f t="shared" si="18"/>
        <v>0</v>
      </c>
      <c r="AF26" s="140">
        <f t="shared" si="18"/>
        <v>0</v>
      </c>
      <c r="AG26" s="140">
        <f t="shared" si="18"/>
        <v>0</v>
      </c>
      <c r="AH26" s="140">
        <f t="shared" si="18"/>
        <v>0</v>
      </c>
      <c r="AI26" s="140">
        <f t="shared" si="18"/>
        <v>0</v>
      </c>
      <c r="AJ26" s="140">
        <f t="shared" si="18"/>
        <v>0</v>
      </c>
      <c r="AK26" s="140">
        <f t="shared" si="18"/>
        <v>0</v>
      </c>
      <c r="AL26" s="140">
        <f t="shared" si="18"/>
        <v>0</v>
      </c>
      <c r="AM26" s="140">
        <f t="shared" si="18"/>
        <v>0</v>
      </c>
      <c r="AN26" s="140">
        <f t="shared" si="18"/>
        <v>0</v>
      </c>
      <c r="AO26" s="140">
        <f t="shared" si="18"/>
        <v>0</v>
      </c>
    </row>
    <row r="27" spans="1:41" ht="23.25" customHeight="1">
      <c r="A27" s="40" t="s">
        <v>218</v>
      </c>
      <c r="B27" s="40" t="s">
        <v>221</v>
      </c>
      <c r="C27" s="40" t="s">
        <v>89</v>
      </c>
      <c r="D27" s="40" t="s">
        <v>222</v>
      </c>
      <c r="E27" s="133">
        <v>1505</v>
      </c>
      <c r="F27" s="134">
        <v>1505</v>
      </c>
      <c r="G27" s="133">
        <v>1505</v>
      </c>
      <c r="H27" s="133">
        <v>1505</v>
      </c>
      <c r="I27" s="133">
        <v>0</v>
      </c>
      <c r="J27" s="133">
        <v>0</v>
      </c>
      <c r="K27" s="133">
        <v>0</v>
      </c>
      <c r="L27" s="133">
        <v>0</v>
      </c>
      <c r="M27" s="133">
        <f aca="true" t="shared" si="19" ref="M27:AO27">0</f>
        <v>0</v>
      </c>
      <c r="N27" s="133">
        <f t="shared" si="19"/>
        <v>0</v>
      </c>
      <c r="O27" s="133">
        <f t="shared" si="19"/>
        <v>0</v>
      </c>
      <c r="P27" s="133">
        <f t="shared" si="19"/>
        <v>0</v>
      </c>
      <c r="Q27" s="133">
        <f t="shared" si="19"/>
        <v>0</v>
      </c>
      <c r="R27" s="133">
        <f t="shared" si="19"/>
        <v>0</v>
      </c>
      <c r="S27" s="133">
        <f t="shared" si="19"/>
        <v>0</v>
      </c>
      <c r="T27" s="140">
        <f t="shared" si="19"/>
        <v>0</v>
      </c>
      <c r="U27" s="140">
        <f t="shared" si="19"/>
        <v>0</v>
      </c>
      <c r="V27" s="140">
        <f t="shared" si="19"/>
        <v>0</v>
      </c>
      <c r="W27" s="140">
        <f t="shared" si="19"/>
        <v>0</v>
      </c>
      <c r="X27" s="140">
        <f t="shared" si="19"/>
        <v>0</v>
      </c>
      <c r="Y27" s="140">
        <f t="shared" si="19"/>
        <v>0</v>
      </c>
      <c r="Z27" s="140">
        <f t="shared" si="19"/>
        <v>0</v>
      </c>
      <c r="AA27" s="140">
        <f t="shared" si="19"/>
        <v>0</v>
      </c>
      <c r="AB27" s="140">
        <f t="shared" si="19"/>
        <v>0</v>
      </c>
      <c r="AC27" s="140">
        <f t="shared" si="19"/>
        <v>0</v>
      </c>
      <c r="AD27" s="140">
        <f t="shared" si="19"/>
        <v>0</v>
      </c>
      <c r="AE27" s="140">
        <f t="shared" si="19"/>
        <v>0</v>
      </c>
      <c r="AF27" s="140">
        <f t="shared" si="19"/>
        <v>0</v>
      </c>
      <c r="AG27" s="140">
        <f t="shared" si="19"/>
        <v>0</v>
      </c>
      <c r="AH27" s="140">
        <f t="shared" si="19"/>
        <v>0</v>
      </c>
      <c r="AI27" s="140">
        <f t="shared" si="19"/>
        <v>0</v>
      </c>
      <c r="AJ27" s="140">
        <f t="shared" si="19"/>
        <v>0</v>
      </c>
      <c r="AK27" s="140">
        <f t="shared" si="19"/>
        <v>0</v>
      </c>
      <c r="AL27" s="140">
        <f t="shared" si="19"/>
        <v>0</v>
      </c>
      <c r="AM27" s="140">
        <f t="shared" si="19"/>
        <v>0</v>
      </c>
      <c r="AN27" s="140">
        <f t="shared" si="19"/>
        <v>0</v>
      </c>
      <c r="AO27" s="140">
        <f t="shared" si="19"/>
        <v>0</v>
      </c>
    </row>
  </sheetData>
  <sheetProtection/>
  <mergeCells count="7">
    <mergeCell ref="A3:AO3"/>
    <mergeCell ref="C6:C7"/>
    <mergeCell ref="D6:D7"/>
    <mergeCell ref="E5:E7"/>
    <mergeCell ref="F6:F7"/>
    <mergeCell ref="P6:P7"/>
    <mergeCell ref="Z6:Z7"/>
  </mergeCells>
  <printOptions horizontalCentered="1"/>
  <pageMargins left="0.7499999887361302" right="0.7499999887361302" top="0.9999999849815068" bottom="0.9999999849815068" header="0.4999999924907534" footer="0.4999999924907534"/>
  <pageSetup fitToHeight="1" fitToWidth="1"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DH29"/>
  <sheetViews>
    <sheetView showGridLines="0" showZeros="0" workbookViewId="0" topLeftCell="A1">
      <selection activeCell="M22" sqref="M22"/>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05"/>
      <c r="B1" s="105"/>
      <c r="C1" s="105"/>
      <c r="D1" s="31"/>
      <c r="E1" s="31"/>
      <c r="F1" s="31"/>
      <c r="G1" s="31"/>
      <c r="H1" s="31"/>
    </row>
    <row r="2" spans="1:112" ht="19.5" customHeight="1">
      <c r="A2" s="85"/>
      <c r="B2" s="85"/>
      <c r="C2" s="85"/>
      <c r="D2" s="86"/>
      <c r="E2" s="85"/>
      <c r="F2" s="85"/>
      <c r="H2" s="99"/>
      <c r="DH2" s="87" t="s">
        <v>223</v>
      </c>
    </row>
    <row r="3" spans="1:112" ht="25.5" customHeight="1">
      <c r="A3" s="106" t="s">
        <v>224</v>
      </c>
      <c r="B3" s="107"/>
      <c r="C3" s="107"/>
      <c r="D3" s="107"/>
      <c r="E3" s="107"/>
      <c r="F3" s="107"/>
      <c r="G3" s="118"/>
      <c r="H3" s="100"/>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07"/>
    </row>
    <row r="4" spans="1:112" ht="19.5" customHeight="1">
      <c r="A4" s="55"/>
      <c r="B4" s="55"/>
      <c r="C4" s="55"/>
      <c r="D4" s="55"/>
      <c r="E4" s="88"/>
      <c r="F4" s="88"/>
      <c r="H4" s="99"/>
      <c r="DH4" s="51" t="s">
        <v>5</v>
      </c>
    </row>
    <row r="5" spans="1:112" ht="19.5" customHeight="1">
      <c r="A5" s="119" t="s">
        <v>57</v>
      </c>
      <c r="B5" s="119"/>
      <c r="C5" s="119"/>
      <c r="D5" s="119"/>
      <c r="E5" s="119"/>
      <c r="F5" s="120" t="s">
        <v>58</v>
      </c>
      <c r="G5" s="121" t="s">
        <v>225</v>
      </c>
      <c r="H5" s="121"/>
      <c r="I5" s="121"/>
      <c r="J5" s="121"/>
      <c r="K5" s="8"/>
      <c r="L5" s="8"/>
      <c r="M5" s="8"/>
      <c r="N5" s="8"/>
      <c r="O5" s="127"/>
      <c r="P5" s="127"/>
      <c r="Q5" s="127"/>
      <c r="R5" s="127"/>
      <c r="S5" s="127"/>
      <c r="T5" s="127"/>
      <c r="U5" s="128" t="s">
        <v>226</v>
      </c>
      <c r="V5" s="129"/>
      <c r="W5" s="8"/>
      <c r="X5" s="8"/>
      <c r="Y5" s="8"/>
      <c r="Z5" s="8"/>
      <c r="AA5" s="8"/>
      <c r="AB5" s="8"/>
      <c r="AC5" s="8"/>
      <c r="AD5" s="8"/>
      <c r="AE5" s="8"/>
      <c r="AF5" s="8"/>
      <c r="AG5" s="8"/>
      <c r="AH5" s="8"/>
      <c r="AI5" s="8"/>
      <c r="AJ5" s="8"/>
      <c r="AK5" s="8"/>
      <c r="AL5" s="8"/>
      <c r="AM5" s="8"/>
      <c r="AN5" s="8"/>
      <c r="AO5" s="8"/>
      <c r="AP5" s="8"/>
      <c r="AQ5" s="8"/>
      <c r="AR5" s="8"/>
      <c r="AS5" s="8"/>
      <c r="AT5" s="8"/>
      <c r="AU5" s="8"/>
      <c r="AV5" s="8"/>
      <c r="AW5" s="8" t="s">
        <v>227</v>
      </c>
      <c r="AX5" s="8"/>
      <c r="AY5" s="8"/>
      <c r="AZ5" s="8"/>
      <c r="BA5" s="8"/>
      <c r="BB5" s="8"/>
      <c r="BC5" s="8"/>
      <c r="BD5" s="8"/>
      <c r="BE5" s="8"/>
      <c r="BF5" s="8"/>
      <c r="BG5" s="8"/>
      <c r="BH5" s="8"/>
      <c r="BI5" s="129" t="s">
        <v>228</v>
      </c>
      <c r="BJ5" s="129"/>
      <c r="BK5" s="129"/>
      <c r="BL5" s="8"/>
      <c r="BM5" s="8"/>
      <c r="BN5" s="8" t="s">
        <v>229</v>
      </c>
      <c r="BO5" s="8"/>
      <c r="BP5" s="8"/>
      <c r="BQ5" s="8"/>
      <c r="BR5" s="8"/>
      <c r="BS5" s="8"/>
      <c r="BT5" s="8"/>
      <c r="BU5" s="8"/>
      <c r="BV5" s="8"/>
      <c r="BW5" s="8"/>
      <c r="BX5" s="8"/>
      <c r="BY5" s="8"/>
      <c r="BZ5" s="8"/>
      <c r="CA5" s="8" t="s">
        <v>230</v>
      </c>
      <c r="CB5" s="8"/>
      <c r="CC5" s="8"/>
      <c r="CD5" s="8"/>
      <c r="CE5" s="8"/>
      <c r="CF5" s="8"/>
      <c r="CG5" s="8"/>
      <c r="CH5" s="8"/>
      <c r="CI5" s="8"/>
      <c r="CJ5" s="8"/>
      <c r="CK5" s="8"/>
      <c r="CL5" s="8"/>
      <c r="CM5" s="8"/>
      <c r="CN5" s="8"/>
      <c r="CO5" s="8"/>
      <c r="CP5" s="8"/>
      <c r="CQ5" s="8"/>
      <c r="CR5" s="8" t="s">
        <v>231</v>
      </c>
      <c r="CS5" s="8"/>
      <c r="CT5" s="8"/>
      <c r="CU5" s="8" t="s">
        <v>232</v>
      </c>
      <c r="CV5" s="8"/>
      <c r="CW5" s="8"/>
      <c r="CX5" s="8"/>
      <c r="CY5" s="8"/>
      <c r="CZ5" s="8"/>
      <c r="DA5" s="8" t="s">
        <v>233</v>
      </c>
      <c r="DB5" s="8"/>
      <c r="DC5" s="8"/>
      <c r="DD5" s="8" t="s">
        <v>234</v>
      </c>
      <c r="DE5" s="8"/>
      <c r="DF5" s="8"/>
      <c r="DG5" s="8"/>
      <c r="DH5" s="8"/>
    </row>
    <row r="6" spans="1:112" ht="19.5" customHeight="1">
      <c r="A6" s="119" t="s">
        <v>68</v>
      </c>
      <c r="B6" s="119"/>
      <c r="C6" s="119"/>
      <c r="D6" s="122" t="s">
        <v>69</v>
      </c>
      <c r="E6" s="122" t="s">
        <v>129</v>
      </c>
      <c r="F6" s="120"/>
      <c r="G6" s="120" t="s">
        <v>73</v>
      </c>
      <c r="H6" s="122" t="s">
        <v>235</v>
      </c>
      <c r="I6" s="122" t="s">
        <v>236</v>
      </c>
      <c r="J6" s="122" t="s">
        <v>237</v>
      </c>
      <c r="K6" s="35" t="s">
        <v>238</v>
      </c>
      <c r="L6" s="35" t="s">
        <v>239</v>
      </c>
      <c r="M6" s="35" t="s">
        <v>240</v>
      </c>
      <c r="N6" s="35" t="s">
        <v>241</v>
      </c>
      <c r="O6" s="36" t="s">
        <v>242</v>
      </c>
      <c r="P6" s="36" t="s">
        <v>243</v>
      </c>
      <c r="Q6" s="36" t="s">
        <v>244</v>
      </c>
      <c r="R6" s="36" t="s">
        <v>245</v>
      </c>
      <c r="S6" s="36" t="s">
        <v>246</v>
      </c>
      <c r="T6" s="36" t="s">
        <v>247</v>
      </c>
      <c r="U6" s="35" t="s">
        <v>73</v>
      </c>
      <c r="V6" s="35" t="s">
        <v>248</v>
      </c>
      <c r="W6" s="35" t="s">
        <v>249</v>
      </c>
      <c r="X6" s="35" t="s">
        <v>250</v>
      </c>
      <c r="Y6" s="35" t="s">
        <v>251</v>
      </c>
      <c r="Z6" s="35" t="s">
        <v>252</v>
      </c>
      <c r="AA6" s="35" t="s">
        <v>253</v>
      </c>
      <c r="AB6" s="35" t="s">
        <v>254</v>
      </c>
      <c r="AC6" s="35" t="s">
        <v>255</v>
      </c>
      <c r="AD6" s="35" t="s">
        <v>256</v>
      </c>
      <c r="AE6" s="35" t="s">
        <v>257</v>
      </c>
      <c r="AF6" s="35" t="s">
        <v>258</v>
      </c>
      <c r="AG6" s="35" t="s">
        <v>259</v>
      </c>
      <c r="AH6" s="35" t="s">
        <v>260</v>
      </c>
      <c r="AI6" s="35" t="s">
        <v>261</v>
      </c>
      <c r="AJ6" s="35" t="s">
        <v>262</v>
      </c>
      <c r="AK6" s="35" t="s">
        <v>263</v>
      </c>
      <c r="AL6" s="35" t="s">
        <v>264</v>
      </c>
      <c r="AM6" s="35" t="s">
        <v>265</v>
      </c>
      <c r="AN6" s="35" t="s">
        <v>266</v>
      </c>
      <c r="AO6" s="35" t="s">
        <v>267</v>
      </c>
      <c r="AP6" s="35" t="s">
        <v>268</v>
      </c>
      <c r="AQ6" s="35" t="s">
        <v>269</v>
      </c>
      <c r="AR6" s="35" t="s">
        <v>270</v>
      </c>
      <c r="AS6" s="35" t="s">
        <v>271</v>
      </c>
      <c r="AT6" s="35" t="s">
        <v>272</v>
      </c>
      <c r="AU6" s="35" t="s">
        <v>273</v>
      </c>
      <c r="AV6" s="36" t="s">
        <v>274</v>
      </c>
      <c r="AW6" s="35" t="s">
        <v>73</v>
      </c>
      <c r="AX6" s="35" t="s">
        <v>275</v>
      </c>
      <c r="AY6" s="35" t="s">
        <v>276</v>
      </c>
      <c r="AZ6" s="35" t="s">
        <v>277</v>
      </c>
      <c r="BA6" s="35" t="s">
        <v>278</v>
      </c>
      <c r="BB6" s="35" t="s">
        <v>279</v>
      </c>
      <c r="BC6" s="35" t="s">
        <v>280</v>
      </c>
      <c r="BD6" s="35" t="s">
        <v>281</v>
      </c>
      <c r="BE6" s="35" t="s">
        <v>282</v>
      </c>
      <c r="BF6" s="35" t="s">
        <v>283</v>
      </c>
      <c r="BG6" s="35" t="s">
        <v>284</v>
      </c>
      <c r="BH6" s="35" t="s">
        <v>285</v>
      </c>
      <c r="BI6" s="35" t="s">
        <v>73</v>
      </c>
      <c r="BJ6" s="35" t="s">
        <v>286</v>
      </c>
      <c r="BK6" s="35" t="s">
        <v>287</v>
      </c>
      <c r="BL6" s="35" t="s">
        <v>288</v>
      </c>
      <c r="BM6" s="35" t="s">
        <v>289</v>
      </c>
      <c r="BN6" s="35" t="s">
        <v>73</v>
      </c>
      <c r="BO6" s="35" t="s">
        <v>290</v>
      </c>
      <c r="BP6" s="35" t="s">
        <v>291</v>
      </c>
      <c r="BQ6" s="35" t="s">
        <v>292</v>
      </c>
      <c r="BR6" s="35" t="s">
        <v>293</v>
      </c>
      <c r="BS6" s="35" t="s">
        <v>294</v>
      </c>
      <c r="BT6" s="35" t="s">
        <v>295</v>
      </c>
      <c r="BU6" s="35" t="s">
        <v>296</v>
      </c>
      <c r="BV6" s="35" t="s">
        <v>297</v>
      </c>
      <c r="BW6" s="35" t="s">
        <v>298</v>
      </c>
      <c r="BX6" s="35" t="s">
        <v>299</v>
      </c>
      <c r="BY6" s="35" t="s">
        <v>300</v>
      </c>
      <c r="BZ6" s="35" t="s">
        <v>301</v>
      </c>
      <c r="CA6" s="35" t="s">
        <v>73</v>
      </c>
      <c r="CB6" s="35" t="s">
        <v>290</v>
      </c>
      <c r="CC6" s="35" t="s">
        <v>291</v>
      </c>
      <c r="CD6" s="35" t="s">
        <v>292</v>
      </c>
      <c r="CE6" s="35" t="s">
        <v>293</v>
      </c>
      <c r="CF6" s="35" t="s">
        <v>294</v>
      </c>
      <c r="CG6" s="35" t="s">
        <v>295</v>
      </c>
      <c r="CH6" s="35" t="s">
        <v>296</v>
      </c>
      <c r="CI6" s="35" t="s">
        <v>302</v>
      </c>
      <c r="CJ6" s="35" t="s">
        <v>303</v>
      </c>
      <c r="CK6" s="35" t="s">
        <v>304</v>
      </c>
      <c r="CL6" s="35" t="s">
        <v>305</v>
      </c>
      <c r="CM6" s="35" t="s">
        <v>297</v>
      </c>
      <c r="CN6" s="35" t="s">
        <v>298</v>
      </c>
      <c r="CO6" s="35" t="s">
        <v>299</v>
      </c>
      <c r="CP6" s="35" t="s">
        <v>300</v>
      </c>
      <c r="CQ6" s="35" t="s">
        <v>306</v>
      </c>
      <c r="CR6" s="35" t="s">
        <v>73</v>
      </c>
      <c r="CS6" s="35" t="s">
        <v>307</v>
      </c>
      <c r="CT6" s="35" t="s">
        <v>308</v>
      </c>
      <c r="CU6" s="35" t="s">
        <v>73</v>
      </c>
      <c r="CV6" s="35" t="s">
        <v>307</v>
      </c>
      <c r="CW6" s="35" t="s">
        <v>309</v>
      </c>
      <c r="CX6" s="35" t="s">
        <v>310</v>
      </c>
      <c r="CY6" s="35" t="s">
        <v>311</v>
      </c>
      <c r="CZ6" s="35" t="s">
        <v>308</v>
      </c>
      <c r="DA6" s="35" t="s">
        <v>73</v>
      </c>
      <c r="DB6" s="35" t="s">
        <v>312</v>
      </c>
      <c r="DC6" s="35" t="s">
        <v>313</v>
      </c>
      <c r="DD6" s="35" t="s">
        <v>73</v>
      </c>
      <c r="DE6" s="35" t="s">
        <v>314</v>
      </c>
      <c r="DF6" s="35" t="s">
        <v>315</v>
      </c>
      <c r="DG6" s="35" t="s">
        <v>316</v>
      </c>
      <c r="DH6" s="35" t="s">
        <v>234</v>
      </c>
    </row>
    <row r="7" spans="1:112" ht="33.75" customHeight="1">
      <c r="A7" s="123" t="s">
        <v>78</v>
      </c>
      <c r="B7" s="123" t="s">
        <v>79</v>
      </c>
      <c r="C7" s="124" t="s">
        <v>80</v>
      </c>
      <c r="D7" s="125"/>
      <c r="E7" s="125"/>
      <c r="F7" s="120"/>
      <c r="G7" s="120"/>
      <c r="H7" s="122"/>
      <c r="I7" s="122"/>
      <c r="J7" s="122"/>
      <c r="K7" s="35"/>
      <c r="L7" s="35"/>
      <c r="M7" s="35"/>
      <c r="N7" s="35"/>
      <c r="O7" s="38"/>
      <c r="P7" s="38"/>
      <c r="Q7" s="38"/>
      <c r="R7" s="38"/>
      <c r="S7" s="38"/>
      <c r="T7" s="36"/>
      <c r="U7" s="35"/>
      <c r="V7" s="35"/>
      <c r="W7" s="35"/>
      <c r="X7" s="35"/>
      <c r="Y7" s="35"/>
      <c r="Z7" s="35"/>
      <c r="AA7" s="35"/>
      <c r="AB7" s="35"/>
      <c r="AC7" s="35"/>
      <c r="AD7" s="35"/>
      <c r="AE7" s="35"/>
      <c r="AF7" s="35"/>
      <c r="AG7" s="35"/>
      <c r="AH7" s="35"/>
      <c r="AI7" s="35"/>
      <c r="AJ7" s="35"/>
      <c r="AK7" s="35"/>
      <c r="AL7" s="35"/>
      <c r="AM7" s="35"/>
      <c r="AN7" s="35"/>
      <c r="AO7" s="35"/>
      <c r="AP7" s="35"/>
      <c r="AQ7" s="37"/>
      <c r="AR7" s="37"/>
      <c r="AS7" s="37"/>
      <c r="AT7" s="37"/>
      <c r="AU7" s="37"/>
      <c r="AV7" s="38"/>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row>
    <row r="8" spans="1:112" ht="21.75" customHeight="1">
      <c r="A8" s="40"/>
      <c r="B8" s="40"/>
      <c r="C8" s="41"/>
      <c r="D8" s="39"/>
      <c r="E8" s="40" t="s">
        <v>58</v>
      </c>
      <c r="F8" s="46">
        <v>226754.21</v>
      </c>
      <c r="G8" s="46">
        <v>140136.84</v>
      </c>
      <c r="H8" s="126">
        <v>45439</v>
      </c>
      <c r="I8" s="46">
        <v>34547.2</v>
      </c>
      <c r="J8" s="46">
        <v>3639.8</v>
      </c>
      <c r="K8" s="46">
        <v>0</v>
      </c>
      <c r="L8" s="46">
        <v>1600</v>
      </c>
      <c r="M8" s="46">
        <v>16600.48</v>
      </c>
      <c r="N8" s="46">
        <v>6640.2</v>
      </c>
      <c r="O8" s="46">
        <v>4980.15</v>
      </c>
      <c r="P8" s="46">
        <v>0</v>
      </c>
      <c r="Q8" s="46">
        <v>579.73</v>
      </c>
      <c r="R8" s="46">
        <v>9960.28</v>
      </c>
      <c r="S8" s="46">
        <v>0</v>
      </c>
      <c r="T8" s="46">
        <v>16150</v>
      </c>
      <c r="U8" s="46">
        <v>84981.33</v>
      </c>
      <c r="V8" s="46">
        <v>11064</v>
      </c>
      <c r="W8" s="46">
        <v>8100</v>
      </c>
      <c r="X8" s="46">
        <v>3850</v>
      </c>
      <c r="Y8" s="46">
        <v>3500</v>
      </c>
      <c r="Z8" s="46">
        <v>700</v>
      </c>
      <c r="AA8" s="46">
        <v>2600</v>
      </c>
      <c r="AB8" s="46">
        <v>1710</v>
      </c>
      <c r="AC8" s="46">
        <v>0</v>
      </c>
      <c r="AD8" s="46">
        <v>1400</v>
      </c>
      <c r="AE8" s="46">
        <v>5072</v>
      </c>
      <c r="AF8" s="46">
        <v>0</v>
      </c>
      <c r="AG8" s="46">
        <v>12310.01</v>
      </c>
      <c r="AH8" s="46">
        <v>7570</v>
      </c>
      <c r="AI8" s="46">
        <v>1819.99</v>
      </c>
      <c r="AJ8" s="46">
        <v>1948</v>
      </c>
      <c r="AK8" s="46">
        <v>0</v>
      </c>
      <c r="AL8" s="46">
        <v>0</v>
      </c>
      <c r="AM8" s="46">
        <v>0</v>
      </c>
      <c r="AN8" s="46">
        <v>0</v>
      </c>
      <c r="AO8" s="46">
        <v>8350</v>
      </c>
      <c r="AP8" s="46">
        <v>0</v>
      </c>
      <c r="AQ8" s="46">
        <v>1704.13</v>
      </c>
      <c r="AR8" s="46">
        <v>1363</v>
      </c>
      <c r="AS8" s="46">
        <v>0</v>
      </c>
      <c r="AT8" s="46">
        <v>8672.4</v>
      </c>
      <c r="AU8" s="46">
        <v>0</v>
      </c>
      <c r="AV8" s="46">
        <v>3247.8</v>
      </c>
      <c r="AW8" s="46">
        <v>1636.04</v>
      </c>
      <c r="AX8" s="46">
        <v>1505</v>
      </c>
      <c r="AY8" s="46">
        <v>0</v>
      </c>
      <c r="AZ8" s="46">
        <v>0</v>
      </c>
      <c r="BA8" s="46">
        <v>0</v>
      </c>
      <c r="BB8" s="46">
        <v>131.04</v>
      </c>
      <c r="BC8" s="46">
        <v>0</v>
      </c>
      <c r="BD8" s="46">
        <v>0</v>
      </c>
      <c r="BE8" s="46">
        <v>0</v>
      </c>
      <c r="BF8" s="46">
        <v>0</v>
      </c>
      <c r="BG8" s="46">
        <v>0</v>
      </c>
      <c r="BH8" s="46">
        <v>0</v>
      </c>
      <c r="BI8" s="46">
        <v>0</v>
      </c>
      <c r="BJ8" s="46">
        <v>0</v>
      </c>
      <c r="BK8" s="46">
        <v>0</v>
      </c>
      <c r="BL8" s="46">
        <v>0</v>
      </c>
      <c r="BM8" s="46">
        <v>0</v>
      </c>
      <c r="BN8" s="46">
        <v>0</v>
      </c>
      <c r="BO8" s="46">
        <v>0</v>
      </c>
      <c r="BP8" s="46">
        <v>0</v>
      </c>
      <c r="BQ8" s="46">
        <v>0</v>
      </c>
      <c r="BR8" s="46">
        <v>0</v>
      </c>
      <c r="BS8" s="46">
        <v>0</v>
      </c>
      <c r="BT8" s="46">
        <v>0</v>
      </c>
      <c r="BU8" s="46">
        <v>0</v>
      </c>
      <c r="BV8" s="46">
        <v>0</v>
      </c>
      <c r="BW8" s="46">
        <v>0</v>
      </c>
      <c r="BX8" s="46">
        <v>0</v>
      </c>
      <c r="BY8" s="46">
        <v>0</v>
      </c>
      <c r="BZ8" s="46">
        <v>0</v>
      </c>
      <c r="CA8" s="46">
        <v>0</v>
      </c>
      <c r="CB8" s="46">
        <v>0</v>
      </c>
      <c r="CC8" s="46">
        <v>0</v>
      </c>
      <c r="CD8" s="46">
        <v>0</v>
      </c>
      <c r="CE8" s="46">
        <v>0</v>
      </c>
      <c r="CF8" s="46">
        <v>0</v>
      </c>
      <c r="CG8" s="46">
        <v>0</v>
      </c>
      <c r="CH8" s="46">
        <v>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row>
    <row r="9" spans="1:112" ht="21.75" customHeight="1">
      <c r="A9" s="40"/>
      <c r="B9" s="40"/>
      <c r="C9" s="41"/>
      <c r="D9" s="39" t="s">
        <v>81</v>
      </c>
      <c r="E9" s="40" t="s">
        <v>0</v>
      </c>
      <c r="F9" s="46">
        <v>226754.21</v>
      </c>
      <c r="G9" s="46">
        <v>140136.84</v>
      </c>
      <c r="H9" s="126">
        <v>45439</v>
      </c>
      <c r="I9" s="46">
        <v>34547.2</v>
      </c>
      <c r="J9" s="46">
        <v>3639.8</v>
      </c>
      <c r="K9" s="46">
        <v>0</v>
      </c>
      <c r="L9" s="46">
        <v>1600</v>
      </c>
      <c r="M9" s="46">
        <v>16600.48</v>
      </c>
      <c r="N9" s="46">
        <v>6640.2</v>
      </c>
      <c r="O9" s="46">
        <v>4980.15</v>
      </c>
      <c r="P9" s="46">
        <v>0</v>
      </c>
      <c r="Q9" s="46">
        <v>579.73</v>
      </c>
      <c r="R9" s="46">
        <v>9960.28</v>
      </c>
      <c r="S9" s="46">
        <v>0</v>
      </c>
      <c r="T9" s="46">
        <v>16150</v>
      </c>
      <c r="U9" s="46">
        <v>84981.33</v>
      </c>
      <c r="V9" s="46">
        <v>11064</v>
      </c>
      <c r="W9" s="46">
        <v>8100</v>
      </c>
      <c r="X9" s="46">
        <v>3850</v>
      </c>
      <c r="Y9" s="46">
        <v>3500</v>
      </c>
      <c r="Z9" s="46">
        <v>700</v>
      </c>
      <c r="AA9" s="46">
        <v>2600</v>
      </c>
      <c r="AB9" s="46">
        <v>1710</v>
      </c>
      <c r="AC9" s="46">
        <v>0</v>
      </c>
      <c r="AD9" s="46">
        <v>1400</v>
      </c>
      <c r="AE9" s="46">
        <v>5072</v>
      </c>
      <c r="AF9" s="46">
        <v>0</v>
      </c>
      <c r="AG9" s="46">
        <v>12310.01</v>
      </c>
      <c r="AH9" s="46">
        <v>7570</v>
      </c>
      <c r="AI9" s="46">
        <v>1819.99</v>
      </c>
      <c r="AJ9" s="46">
        <v>1948</v>
      </c>
      <c r="AK9" s="46">
        <v>0</v>
      </c>
      <c r="AL9" s="46">
        <v>0</v>
      </c>
      <c r="AM9" s="46">
        <v>0</v>
      </c>
      <c r="AN9" s="46">
        <v>0</v>
      </c>
      <c r="AO9" s="46">
        <v>8350</v>
      </c>
      <c r="AP9" s="46">
        <v>0</v>
      </c>
      <c r="AQ9" s="46">
        <v>1704.13</v>
      </c>
      <c r="AR9" s="46">
        <v>1363</v>
      </c>
      <c r="AS9" s="46">
        <v>0</v>
      </c>
      <c r="AT9" s="46">
        <v>8672.4</v>
      </c>
      <c r="AU9" s="46">
        <v>0</v>
      </c>
      <c r="AV9" s="46">
        <v>3247.8</v>
      </c>
      <c r="AW9" s="46">
        <v>1636.04</v>
      </c>
      <c r="AX9" s="46">
        <v>1505</v>
      </c>
      <c r="AY9" s="46">
        <v>0</v>
      </c>
      <c r="AZ9" s="46">
        <v>0</v>
      </c>
      <c r="BA9" s="46">
        <v>0</v>
      </c>
      <c r="BB9" s="46">
        <v>131.04</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row>
    <row r="10" spans="1:112" ht="21.75" customHeight="1">
      <c r="A10" s="40" t="s">
        <v>82</v>
      </c>
      <c r="B10" s="40"/>
      <c r="C10" s="41"/>
      <c r="D10" s="39"/>
      <c r="E10" s="40" t="s">
        <v>83</v>
      </c>
      <c r="F10" s="46">
        <v>187068.1</v>
      </c>
      <c r="G10" s="46">
        <v>101955.73</v>
      </c>
      <c r="H10" s="126">
        <v>45439</v>
      </c>
      <c r="I10" s="46">
        <v>34547.2</v>
      </c>
      <c r="J10" s="46">
        <v>3639.8</v>
      </c>
      <c r="K10" s="46">
        <v>0</v>
      </c>
      <c r="L10" s="46">
        <v>1600</v>
      </c>
      <c r="M10" s="46">
        <v>0</v>
      </c>
      <c r="N10" s="46">
        <v>0</v>
      </c>
      <c r="O10" s="46">
        <v>0</v>
      </c>
      <c r="P10" s="46">
        <v>0</v>
      </c>
      <c r="Q10" s="46">
        <v>579.73</v>
      </c>
      <c r="R10" s="46">
        <v>0</v>
      </c>
      <c r="S10" s="46">
        <v>0</v>
      </c>
      <c r="T10" s="46">
        <v>16150</v>
      </c>
      <c r="U10" s="46">
        <v>84981.33</v>
      </c>
      <c r="V10" s="46">
        <v>11064</v>
      </c>
      <c r="W10" s="46">
        <v>8100</v>
      </c>
      <c r="X10" s="46">
        <v>3850</v>
      </c>
      <c r="Y10" s="46">
        <v>3500</v>
      </c>
      <c r="Z10" s="46">
        <v>700</v>
      </c>
      <c r="AA10" s="46">
        <v>2600</v>
      </c>
      <c r="AB10" s="46">
        <v>1710</v>
      </c>
      <c r="AC10" s="46">
        <v>0</v>
      </c>
      <c r="AD10" s="46">
        <v>1400</v>
      </c>
      <c r="AE10" s="46">
        <v>5072</v>
      </c>
      <c r="AF10" s="46">
        <v>0</v>
      </c>
      <c r="AG10" s="46">
        <v>12310.01</v>
      </c>
      <c r="AH10" s="46">
        <v>7570</v>
      </c>
      <c r="AI10" s="46">
        <v>1819.99</v>
      </c>
      <c r="AJ10" s="46">
        <v>1948</v>
      </c>
      <c r="AK10" s="46">
        <v>0</v>
      </c>
      <c r="AL10" s="46">
        <v>0</v>
      </c>
      <c r="AM10" s="46">
        <v>0</v>
      </c>
      <c r="AN10" s="46">
        <v>0</v>
      </c>
      <c r="AO10" s="46">
        <v>8350</v>
      </c>
      <c r="AP10" s="46">
        <v>0</v>
      </c>
      <c r="AQ10" s="46">
        <v>1704.13</v>
      </c>
      <c r="AR10" s="46">
        <v>1363</v>
      </c>
      <c r="AS10" s="46">
        <v>0</v>
      </c>
      <c r="AT10" s="46">
        <v>8672.4</v>
      </c>
      <c r="AU10" s="46">
        <v>0</v>
      </c>
      <c r="AV10" s="46">
        <v>3247.8</v>
      </c>
      <c r="AW10" s="46">
        <v>131.04</v>
      </c>
      <c r="AX10" s="46">
        <v>0</v>
      </c>
      <c r="AY10" s="46">
        <v>0</v>
      </c>
      <c r="AZ10" s="46">
        <v>0</v>
      </c>
      <c r="BA10" s="46">
        <v>0</v>
      </c>
      <c r="BB10" s="46">
        <v>131.04</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row>
    <row r="11" spans="1:112" ht="21.75" customHeight="1">
      <c r="A11" s="40"/>
      <c r="B11" s="40" t="s">
        <v>84</v>
      </c>
      <c r="C11" s="41"/>
      <c r="D11" s="39"/>
      <c r="E11" s="40" t="s">
        <v>85</v>
      </c>
      <c r="F11" s="46">
        <v>187068.1</v>
      </c>
      <c r="G11" s="46">
        <v>101955.73</v>
      </c>
      <c r="H11" s="126">
        <v>45439</v>
      </c>
      <c r="I11" s="46">
        <v>34547.2</v>
      </c>
      <c r="J11" s="46">
        <v>3639.8</v>
      </c>
      <c r="K11" s="46">
        <v>0</v>
      </c>
      <c r="L11" s="46">
        <v>1600</v>
      </c>
      <c r="M11" s="46">
        <v>0</v>
      </c>
      <c r="N11" s="46">
        <v>0</v>
      </c>
      <c r="O11" s="46">
        <v>0</v>
      </c>
      <c r="P11" s="46">
        <v>0</v>
      </c>
      <c r="Q11" s="46">
        <v>579.73</v>
      </c>
      <c r="R11" s="46">
        <v>0</v>
      </c>
      <c r="S11" s="46">
        <v>0</v>
      </c>
      <c r="T11" s="46">
        <v>16150</v>
      </c>
      <c r="U11" s="46">
        <v>84981.33</v>
      </c>
      <c r="V11" s="46">
        <v>11064</v>
      </c>
      <c r="W11" s="46">
        <v>8100</v>
      </c>
      <c r="X11" s="46">
        <v>3850</v>
      </c>
      <c r="Y11" s="46">
        <v>3500</v>
      </c>
      <c r="Z11" s="46">
        <v>700</v>
      </c>
      <c r="AA11" s="46">
        <v>2600</v>
      </c>
      <c r="AB11" s="46">
        <v>1710</v>
      </c>
      <c r="AC11" s="46">
        <v>0</v>
      </c>
      <c r="AD11" s="46">
        <v>1400</v>
      </c>
      <c r="AE11" s="46">
        <v>5072</v>
      </c>
      <c r="AF11" s="46">
        <v>0</v>
      </c>
      <c r="AG11" s="46">
        <v>12310.01</v>
      </c>
      <c r="AH11" s="46">
        <v>7570</v>
      </c>
      <c r="AI11" s="46">
        <v>1819.99</v>
      </c>
      <c r="AJ11" s="46">
        <v>1948</v>
      </c>
      <c r="AK11" s="46">
        <v>0</v>
      </c>
      <c r="AL11" s="46">
        <v>0</v>
      </c>
      <c r="AM11" s="46">
        <v>0</v>
      </c>
      <c r="AN11" s="46">
        <v>0</v>
      </c>
      <c r="AO11" s="46">
        <v>8350</v>
      </c>
      <c r="AP11" s="46">
        <v>0</v>
      </c>
      <c r="AQ11" s="46">
        <v>1704.13</v>
      </c>
      <c r="AR11" s="46">
        <v>1363</v>
      </c>
      <c r="AS11" s="46">
        <v>0</v>
      </c>
      <c r="AT11" s="46">
        <v>8672.4</v>
      </c>
      <c r="AU11" s="46">
        <v>0</v>
      </c>
      <c r="AV11" s="46">
        <v>3247.8</v>
      </c>
      <c r="AW11" s="46">
        <v>131.04</v>
      </c>
      <c r="AX11" s="46">
        <v>0</v>
      </c>
      <c r="AY11" s="46">
        <v>0</v>
      </c>
      <c r="AZ11" s="46">
        <v>0</v>
      </c>
      <c r="BA11" s="46">
        <v>0</v>
      </c>
      <c r="BB11" s="46">
        <v>131.04</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row>
    <row r="12" spans="1:112" ht="21.75" customHeight="1">
      <c r="A12" s="40" t="s">
        <v>86</v>
      </c>
      <c r="B12" s="40" t="s">
        <v>87</v>
      </c>
      <c r="C12" s="41" t="s">
        <v>88</v>
      </c>
      <c r="D12" s="39" t="s">
        <v>89</v>
      </c>
      <c r="E12" s="40" t="s">
        <v>90</v>
      </c>
      <c r="F12" s="46">
        <v>116855.76</v>
      </c>
      <c r="G12" s="46">
        <v>85594.8</v>
      </c>
      <c r="H12" s="126">
        <v>43678</v>
      </c>
      <c r="I12" s="46">
        <v>34487.8</v>
      </c>
      <c r="J12" s="46">
        <v>3639.8</v>
      </c>
      <c r="K12" s="46">
        <v>0</v>
      </c>
      <c r="L12" s="46">
        <v>0</v>
      </c>
      <c r="M12" s="46">
        <v>0</v>
      </c>
      <c r="N12" s="46">
        <v>0</v>
      </c>
      <c r="O12" s="46">
        <v>0</v>
      </c>
      <c r="P12" s="46">
        <v>0</v>
      </c>
      <c r="Q12" s="46">
        <v>539.2</v>
      </c>
      <c r="R12" s="46">
        <v>0</v>
      </c>
      <c r="S12" s="46">
        <v>0</v>
      </c>
      <c r="T12" s="46">
        <v>3250</v>
      </c>
      <c r="U12" s="46">
        <v>31129.92</v>
      </c>
      <c r="V12" s="46">
        <v>4304</v>
      </c>
      <c r="W12" s="46">
        <v>0</v>
      </c>
      <c r="X12" s="46">
        <v>250</v>
      </c>
      <c r="Y12" s="46">
        <v>0</v>
      </c>
      <c r="Z12" s="46">
        <v>700</v>
      </c>
      <c r="AA12" s="46">
        <v>2600</v>
      </c>
      <c r="AB12" s="46">
        <v>1710</v>
      </c>
      <c r="AC12" s="46">
        <v>0</v>
      </c>
      <c r="AD12" s="46">
        <v>1400</v>
      </c>
      <c r="AE12" s="46">
        <v>0</v>
      </c>
      <c r="AF12" s="46">
        <v>0</v>
      </c>
      <c r="AG12" s="46">
        <v>2000</v>
      </c>
      <c r="AH12" s="46">
        <v>550</v>
      </c>
      <c r="AI12" s="46">
        <v>0</v>
      </c>
      <c r="AJ12" s="46">
        <v>0</v>
      </c>
      <c r="AK12" s="46">
        <v>0</v>
      </c>
      <c r="AL12" s="46">
        <v>0</v>
      </c>
      <c r="AM12" s="46">
        <v>0</v>
      </c>
      <c r="AN12" s="46">
        <v>0</v>
      </c>
      <c r="AO12" s="46">
        <v>3750</v>
      </c>
      <c r="AP12" s="46">
        <v>0</v>
      </c>
      <c r="AQ12" s="46">
        <v>1635.72</v>
      </c>
      <c r="AR12" s="46">
        <v>1310</v>
      </c>
      <c r="AS12" s="46">
        <v>0</v>
      </c>
      <c r="AT12" s="46">
        <v>8672.4</v>
      </c>
      <c r="AU12" s="46">
        <v>0</v>
      </c>
      <c r="AV12" s="46">
        <v>2247.8</v>
      </c>
      <c r="AW12" s="46">
        <v>131.04</v>
      </c>
      <c r="AX12" s="46">
        <v>0</v>
      </c>
      <c r="AY12" s="46">
        <v>0</v>
      </c>
      <c r="AZ12" s="46">
        <v>0</v>
      </c>
      <c r="BA12" s="46">
        <v>0</v>
      </c>
      <c r="BB12" s="46">
        <v>131.04</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row>
    <row r="13" spans="1:112" ht="21.75" customHeight="1">
      <c r="A13" s="40" t="s">
        <v>86</v>
      </c>
      <c r="B13" s="40" t="s">
        <v>87</v>
      </c>
      <c r="C13" s="41" t="s">
        <v>91</v>
      </c>
      <c r="D13" s="39" t="s">
        <v>89</v>
      </c>
      <c r="E13" s="40" t="s">
        <v>92</v>
      </c>
      <c r="F13" s="46">
        <v>1000</v>
      </c>
      <c r="G13" s="46">
        <v>0</v>
      </c>
      <c r="H13" s="126">
        <v>0</v>
      </c>
      <c r="I13" s="46">
        <v>0</v>
      </c>
      <c r="J13" s="46">
        <v>0</v>
      </c>
      <c r="K13" s="46">
        <v>0</v>
      </c>
      <c r="L13" s="46">
        <v>0</v>
      </c>
      <c r="M13" s="46">
        <v>0</v>
      </c>
      <c r="N13" s="46">
        <v>0</v>
      </c>
      <c r="O13" s="46">
        <v>0</v>
      </c>
      <c r="P13" s="46">
        <v>0</v>
      </c>
      <c r="Q13" s="46">
        <v>0</v>
      </c>
      <c r="R13" s="46">
        <v>0</v>
      </c>
      <c r="S13" s="46">
        <v>0</v>
      </c>
      <c r="T13" s="46">
        <v>0</v>
      </c>
      <c r="U13" s="46">
        <v>1000</v>
      </c>
      <c r="V13" s="46">
        <v>0</v>
      </c>
      <c r="W13" s="46">
        <v>0</v>
      </c>
      <c r="X13" s="46">
        <v>0</v>
      </c>
      <c r="Y13" s="46">
        <v>0</v>
      </c>
      <c r="Z13" s="46">
        <v>0</v>
      </c>
      <c r="AA13" s="46">
        <v>0</v>
      </c>
      <c r="AB13" s="46">
        <v>0</v>
      </c>
      <c r="AC13" s="46">
        <v>0</v>
      </c>
      <c r="AD13" s="46">
        <v>0</v>
      </c>
      <c r="AE13" s="46">
        <v>1000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row>
    <row r="14" spans="1:112" ht="21.75" customHeight="1">
      <c r="A14" s="40" t="s">
        <v>86</v>
      </c>
      <c r="B14" s="40" t="s">
        <v>87</v>
      </c>
      <c r="C14" s="41" t="s">
        <v>93</v>
      </c>
      <c r="D14" s="39" t="s">
        <v>89</v>
      </c>
      <c r="E14" s="40" t="s">
        <v>94</v>
      </c>
      <c r="F14" s="46">
        <v>5220</v>
      </c>
      <c r="G14" s="46">
        <v>0</v>
      </c>
      <c r="H14" s="126">
        <v>0</v>
      </c>
      <c r="I14" s="46">
        <v>0</v>
      </c>
      <c r="J14" s="46">
        <v>0</v>
      </c>
      <c r="K14" s="46">
        <v>0</v>
      </c>
      <c r="L14" s="46">
        <v>0</v>
      </c>
      <c r="M14" s="46">
        <v>0</v>
      </c>
      <c r="N14" s="46">
        <v>0</v>
      </c>
      <c r="O14" s="46">
        <v>0</v>
      </c>
      <c r="P14" s="46">
        <v>0</v>
      </c>
      <c r="Q14" s="46">
        <v>0</v>
      </c>
      <c r="R14" s="46">
        <v>0</v>
      </c>
      <c r="S14" s="46">
        <v>0</v>
      </c>
      <c r="T14" s="46">
        <v>0</v>
      </c>
      <c r="U14" s="46">
        <v>5220</v>
      </c>
      <c r="V14" s="46">
        <v>0</v>
      </c>
      <c r="W14" s="46">
        <v>1000</v>
      </c>
      <c r="X14" s="46">
        <v>0</v>
      </c>
      <c r="Y14" s="46">
        <v>3500</v>
      </c>
      <c r="Z14" s="46">
        <v>0</v>
      </c>
      <c r="AA14" s="46">
        <v>0</v>
      </c>
      <c r="AB14" s="46">
        <v>0</v>
      </c>
      <c r="AC14" s="46">
        <v>0</v>
      </c>
      <c r="AD14" s="46">
        <v>0</v>
      </c>
      <c r="AE14" s="46">
        <v>0</v>
      </c>
      <c r="AF14" s="46">
        <v>0</v>
      </c>
      <c r="AG14" s="46">
        <v>0</v>
      </c>
      <c r="AH14" s="46">
        <v>0</v>
      </c>
      <c r="AI14" s="46">
        <v>720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row>
    <row r="15" spans="1:112" ht="21.75" customHeight="1">
      <c r="A15" s="40" t="s">
        <v>86</v>
      </c>
      <c r="B15" s="40" t="s">
        <v>87</v>
      </c>
      <c r="C15" s="41" t="s">
        <v>84</v>
      </c>
      <c r="D15" s="39" t="s">
        <v>89</v>
      </c>
      <c r="E15" s="40" t="s">
        <v>95</v>
      </c>
      <c r="F15" s="46">
        <v>2300</v>
      </c>
      <c r="G15" s="46">
        <v>0</v>
      </c>
      <c r="H15" s="126">
        <v>0</v>
      </c>
      <c r="I15" s="46">
        <v>0</v>
      </c>
      <c r="J15" s="46">
        <v>0</v>
      </c>
      <c r="K15" s="46">
        <v>0</v>
      </c>
      <c r="L15" s="46">
        <v>0</v>
      </c>
      <c r="M15" s="46">
        <v>0</v>
      </c>
      <c r="N15" s="46">
        <v>0</v>
      </c>
      <c r="O15" s="46">
        <v>0</v>
      </c>
      <c r="P15" s="46">
        <v>0</v>
      </c>
      <c r="Q15" s="46">
        <v>0</v>
      </c>
      <c r="R15" s="46">
        <v>0</v>
      </c>
      <c r="S15" s="46">
        <v>0</v>
      </c>
      <c r="T15" s="46">
        <v>0</v>
      </c>
      <c r="U15" s="46">
        <v>2300</v>
      </c>
      <c r="V15" s="46">
        <v>0</v>
      </c>
      <c r="W15" s="46">
        <v>0</v>
      </c>
      <c r="X15" s="46">
        <v>1000</v>
      </c>
      <c r="Y15" s="46">
        <v>0</v>
      </c>
      <c r="Z15" s="46">
        <v>0</v>
      </c>
      <c r="AA15" s="46">
        <v>0</v>
      </c>
      <c r="AB15" s="46">
        <v>0</v>
      </c>
      <c r="AC15" s="46">
        <v>0</v>
      </c>
      <c r="AD15" s="46">
        <v>0</v>
      </c>
      <c r="AE15" s="46">
        <v>1300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row>
    <row r="16" spans="1:112" ht="21.75" customHeight="1">
      <c r="A16" s="40" t="s">
        <v>86</v>
      </c>
      <c r="B16" s="40" t="s">
        <v>87</v>
      </c>
      <c r="C16" s="41" t="s">
        <v>96</v>
      </c>
      <c r="D16" s="39" t="s">
        <v>89</v>
      </c>
      <c r="E16" s="40" t="s">
        <v>97</v>
      </c>
      <c r="F16" s="46">
        <v>17242.34</v>
      </c>
      <c r="G16" s="46">
        <v>16360.93</v>
      </c>
      <c r="H16" s="126">
        <v>1761</v>
      </c>
      <c r="I16" s="46">
        <v>59.4</v>
      </c>
      <c r="J16" s="46">
        <v>0</v>
      </c>
      <c r="K16" s="46">
        <v>0</v>
      </c>
      <c r="L16" s="46">
        <v>1600</v>
      </c>
      <c r="M16" s="46">
        <v>0</v>
      </c>
      <c r="N16" s="46">
        <v>0</v>
      </c>
      <c r="O16" s="46">
        <v>0</v>
      </c>
      <c r="P16" s="46">
        <v>0</v>
      </c>
      <c r="Q16" s="46">
        <v>40.53</v>
      </c>
      <c r="R16" s="46">
        <v>0</v>
      </c>
      <c r="S16" s="46">
        <v>0</v>
      </c>
      <c r="T16" s="46">
        <v>12900</v>
      </c>
      <c r="U16" s="46">
        <v>881.41</v>
      </c>
      <c r="V16" s="46">
        <v>760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68.41</v>
      </c>
      <c r="AR16" s="46">
        <v>53</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row>
    <row r="17" spans="1:112" ht="21.75" customHeight="1">
      <c r="A17" s="40" t="s">
        <v>86</v>
      </c>
      <c r="B17" s="40" t="s">
        <v>87</v>
      </c>
      <c r="C17" s="41" t="s">
        <v>98</v>
      </c>
      <c r="D17" s="39" t="s">
        <v>89</v>
      </c>
      <c r="E17" s="40" t="s">
        <v>99</v>
      </c>
      <c r="F17" s="46">
        <v>44450</v>
      </c>
      <c r="G17" s="46">
        <v>0</v>
      </c>
      <c r="H17" s="126">
        <v>0</v>
      </c>
      <c r="I17" s="46">
        <v>0</v>
      </c>
      <c r="J17" s="46">
        <v>0</v>
      </c>
      <c r="K17" s="46">
        <v>0</v>
      </c>
      <c r="L17" s="46">
        <v>0</v>
      </c>
      <c r="M17" s="46">
        <v>0</v>
      </c>
      <c r="N17" s="46">
        <v>0</v>
      </c>
      <c r="O17" s="46">
        <v>0</v>
      </c>
      <c r="P17" s="46">
        <v>0</v>
      </c>
      <c r="Q17" s="46">
        <v>0</v>
      </c>
      <c r="R17" s="46">
        <v>0</v>
      </c>
      <c r="S17" s="46">
        <v>0</v>
      </c>
      <c r="T17" s="46">
        <v>0</v>
      </c>
      <c r="U17" s="46">
        <v>44450</v>
      </c>
      <c r="V17" s="46">
        <v>6000</v>
      </c>
      <c r="W17" s="46">
        <v>7100</v>
      </c>
      <c r="X17" s="46">
        <v>2600</v>
      </c>
      <c r="Y17" s="46">
        <v>0</v>
      </c>
      <c r="Z17" s="46">
        <v>0</v>
      </c>
      <c r="AA17" s="46">
        <v>0</v>
      </c>
      <c r="AB17" s="46">
        <v>0</v>
      </c>
      <c r="AC17" s="46">
        <v>0</v>
      </c>
      <c r="AD17" s="46">
        <v>0</v>
      </c>
      <c r="AE17" s="46">
        <v>2772</v>
      </c>
      <c r="AF17" s="46">
        <v>0</v>
      </c>
      <c r="AG17" s="46">
        <v>10310.01</v>
      </c>
      <c r="AH17" s="46">
        <v>7020</v>
      </c>
      <c r="AI17" s="46">
        <v>1099.99</v>
      </c>
      <c r="AJ17" s="46">
        <v>1948</v>
      </c>
      <c r="AK17" s="46">
        <v>0</v>
      </c>
      <c r="AL17" s="46">
        <v>0</v>
      </c>
      <c r="AM17" s="46">
        <v>0</v>
      </c>
      <c r="AN17" s="46">
        <v>0</v>
      </c>
      <c r="AO17" s="46">
        <v>4600</v>
      </c>
      <c r="AP17" s="46">
        <v>0</v>
      </c>
      <c r="AQ17" s="46">
        <v>0</v>
      </c>
      <c r="AR17" s="46">
        <v>0</v>
      </c>
      <c r="AS17" s="46">
        <v>0</v>
      </c>
      <c r="AT17" s="46">
        <v>0</v>
      </c>
      <c r="AU17" s="46">
        <v>0</v>
      </c>
      <c r="AV17" s="46">
        <v>1000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row>
    <row r="18" spans="1:112" ht="21.75" customHeight="1">
      <c r="A18" s="40" t="s">
        <v>100</v>
      </c>
      <c r="B18" s="40"/>
      <c r="C18" s="41"/>
      <c r="D18" s="39"/>
      <c r="E18" s="40" t="s">
        <v>101</v>
      </c>
      <c r="F18" s="46">
        <v>24745.68</v>
      </c>
      <c r="G18" s="46">
        <v>23240.68</v>
      </c>
      <c r="H18" s="126">
        <v>0</v>
      </c>
      <c r="I18" s="46">
        <v>0</v>
      </c>
      <c r="J18" s="46">
        <v>0</v>
      </c>
      <c r="K18" s="46">
        <v>0</v>
      </c>
      <c r="L18" s="46">
        <v>0</v>
      </c>
      <c r="M18" s="46">
        <v>16600.48</v>
      </c>
      <c r="N18" s="46">
        <v>6640.2</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1505</v>
      </c>
      <c r="AX18" s="46">
        <v>1505</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v>0</v>
      </c>
      <c r="DH18" s="46">
        <v>0</v>
      </c>
    </row>
    <row r="19" spans="1:112" ht="21.75" customHeight="1">
      <c r="A19" s="40"/>
      <c r="B19" s="40" t="s">
        <v>93</v>
      </c>
      <c r="C19" s="41"/>
      <c r="D19" s="39"/>
      <c r="E19" s="40" t="s">
        <v>102</v>
      </c>
      <c r="F19" s="46">
        <v>24745.68</v>
      </c>
      <c r="G19" s="46">
        <v>23240.68</v>
      </c>
      <c r="H19" s="126">
        <v>0</v>
      </c>
      <c r="I19" s="46">
        <v>0</v>
      </c>
      <c r="J19" s="46">
        <v>0</v>
      </c>
      <c r="K19" s="46">
        <v>0</v>
      </c>
      <c r="L19" s="46">
        <v>0</v>
      </c>
      <c r="M19" s="46">
        <v>16600.48</v>
      </c>
      <c r="N19" s="46">
        <v>6640.2</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1505</v>
      </c>
      <c r="AX19" s="46">
        <v>1505</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v>0</v>
      </c>
    </row>
    <row r="20" spans="1:112" ht="21.75" customHeight="1">
      <c r="A20" s="40" t="s">
        <v>103</v>
      </c>
      <c r="B20" s="40" t="s">
        <v>104</v>
      </c>
      <c r="C20" s="41" t="s">
        <v>91</v>
      </c>
      <c r="D20" s="39" t="s">
        <v>89</v>
      </c>
      <c r="E20" s="40" t="s">
        <v>105</v>
      </c>
      <c r="F20" s="46">
        <v>1505</v>
      </c>
      <c r="G20" s="46">
        <v>0</v>
      </c>
      <c r="H20" s="12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1505</v>
      </c>
      <c r="AX20" s="46">
        <v>1505</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row>
    <row r="21" spans="1:112" ht="21.75" customHeight="1">
      <c r="A21" s="40" t="s">
        <v>103</v>
      </c>
      <c r="B21" s="40" t="s">
        <v>104</v>
      </c>
      <c r="C21" s="41" t="s">
        <v>93</v>
      </c>
      <c r="D21" s="39" t="s">
        <v>89</v>
      </c>
      <c r="E21" s="40" t="s">
        <v>106</v>
      </c>
      <c r="F21" s="46">
        <v>16600.48</v>
      </c>
      <c r="G21" s="46">
        <v>16600.48</v>
      </c>
      <c r="H21" s="126">
        <v>0</v>
      </c>
      <c r="I21" s="46">
        <v>0</v>
      </c>
      <c r="J21" s="46">
        <v>0</v>
      </c>
      <c r="K21" s="46">
        <v>0</v>
      </c>
      <c r="L21" s="46">
        <v>0</v>
      </c>
      <c r="M21" s="46">
        <v>16600.48</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row>
    <row r="22" spans="1:112" ht="21.75" customHeight="1">
      <c r="A22" s="40" t="s">
        <v>103</v>
      </c>
      <c r="B22" s="40" t="s">
        <v>104</v>
      </c>
      <c r="C22" s="41" t="s">
        <v>84</v>
      </c>
      <c r="D22" s="39" t="s">
        <v>89</v>
      </c>
      <c r="E22" s="40" t="s">
        <v>107</v>
      </c>
      <c r="F22" s="46">
        <v>6640.2</v>
      </c>
      <c r="G22" s="46">
        <v>6640.2</v>
      </c>
      <c r="H22" s="126">
        <v>0</v>
      </c>
      <c r="I22" s="46">
        <v>0</v>
      </c>
      <c r="J22" s="46">
        <v>0</v>
      </c>
      <c r="K22" s="46">
        <v>0</v>
      </c>
      <c r="L22" s="46">
        <v>0</v>
      </c>
      <c r="M22" s="46">
        <v>0</v>
      </c>
      <c r="N22" s="46">
        <v>6640.2</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row>
    <row r="23" spans="1:112" ht="21.75" customHeight="1">
      <c r="A23" s="40" t="s">
        <v>108</v>
      </c>
      <c r="B23" s="40"/>
      <c r="C23" s="41"/>
      <c r="D23" s="39"/>
      <c r="E23" s="40" t="s">
        <v>109</v>
      </c>
      <c r="F23" s="46">
        <v>4980.15</v>
      </c>
      <c r="G23" s="46">
        <v>4980.15</v>
      </c>
      <c r="H23" s="126">
        <v>0</v>
      </c>
      <c r="I23" s="46">
        <v>0</v>
      </c>
      <c r="J23" s="46">
        <v>0</v>
      </c>
      <c r="K23" s="46">
        <v>0</v>
      </c>
      <c r="L23" s="46">
        <v>0</v>
      </c>
      <c r="M23" s="46">
        <v>0</v>
      </c>
      <c r="N23" s="46">
        <v>0</v>
      </c>
      <c r="O23" s="46">
        <v>4980.15</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6">
        <v>0</v>
      </c>
      <c r="BG23" s="46">
        <v>0</v>
      </c>
      <c r="BH23" s="46">
        <v>0</v>
      </c>
      <c r="BI23" s="46">
        <v>0</v>
      </c>
      <c r="BJ23" s="46">
        <v>0</v>
      </c>
      <c r="BK23" s="46">
        <v>0</v>
      </c>
      <c r="BL23" s="46">
        <v>0</v>
      </c>
      <c r="BM23" s="46">
        <v>0</v>
      </c>
      <c r="BN23" s="46">
        <v>0</v>
      </c>
      <c r="BO23" s="46">
        <v>0</v>
      </c>
      <c r="BP23" s="46">
        <v>0</v>
      </c>
      <c r="BQ23" s="46">
        <v>0</v>
      </c>
      <c r="BR23" s="46">
        <v>0</v>
      </c>
      <c r="BS23" s="46">
        <v>0</v>
      </c>
      <c r="BT23" s="46">
        <v>0</v>
      </c>
      <c r="BU23" s="46">
        <v>0</v>
      </c>
      <c r="BV23" s="46">
        <v>0</v>
      </c>
      <c r="BW23" s="46">
        <v>0</v>
      </c>
      <c r="BX23" s="46">
        <v>0</v>
      </c>
      <c r="BY23" s="46">
        <v>0</v>
      </c>
      <c r="BZ23" s="46">
        <v>0</v>
      </c>
      <c r="CA23" s="46">
        <v>0</v>
      </c>
      <c r="CB23" s="46">
        <v>0</v>
      </c>
      <c r="CC23" s="46">
        <v>0</v>
      </c>
      <c r="CD23" s="46">
        <v>0</v>
      </c>
      <c r="CE23" s="46">
        <v>0</v>
      </c>
      <c r="CF23" s="46">
        <v>0</v>
      </c>
      <c r="CG23" s="46">
        <v>0</v>
      </c>
      <c r="CH23" s="46">
        <v>0</v>
      </c>
      <c r="CI23" s="46">
        <v>0</v>
      </c>
      <c r="CJ23" s="46">
        <v>0</v>
      </c>
      <c r="CK23" s="46">
        <v>0</v>
      </c>
      <c r="CL23" s="46">
        <v>0</v>
      </c>
      <c r="CM23" s="46">
        <v>0</v>
      </c>
      <c r="CN23" s="46">
        <v>0</v>
      </c>
      <c r="CO23" s="46">
        <v>0</v>
      </c>
      <c r="CP23" s="46">
        <v>0</v>
      </c>
      <c r="CQ23" s="46">
        <v>0</v>
      </c>
      <c r="CR23" s="46">
        <v>0</v>
      </c>
      <c r="CS23" s="46">
        <v>0</v>
      </c>
      <c r="CT23" s="46">
        <v>0</v>
      </c>
      <c r="CU23" s="46">
        <v>0</v>
      </c>
      <c r="CV23" s="46">
        <v>0</v>
      </c>
      <c r="CW23" s="46">
        <v>0</v>
      </c>
      <c r="CX23" s="46">
        <v>0</v>
      </c>
      <c r="CY23" s="46">
        <v>0</v>
      </c>
      <c r="CZ23" s="46">
        <v>0</v>
      </c>
      <c r="DA23" s="46">
        <v>0</v>
      </c>
      <c r="DB23" s="46">
        <v>0</v>
      </c>
      <c r="DC23" s="46">
        <v>0</v>
      </c>
      <c r="DD23" s="46">
        <v>0</v>
      </c>
      <c r="DE23" s="46">
        <v>0</v>
      </c>
      <c r="DF23" s="46">
        <v>0</v>
      </c>
      <c r="DG23" s="46">
        <v>0</v>
      </c>
      <c r="DH23" s="46">
        <v>0</v>
      </c>
    </row>
    <row r="24" spans="1:112" ht="21.75" customHeight="1">
      <c r="A24" s="40"/>
      <c r="B24" s="40" t="s">
        <v>110</v>
      </c>
      <c r="C24" s="41"/>
      <c r="D24" s="39"/>
      <c r="E24" s="40" t="s">
        <v>111</v>
      </c>
      <c r="F24" s="46">
        <v>4980.15</v>
      </c>
      <c r="G24" s="46">
        <v>4980.15</v>
      </c>
      <c r="H24" s="126">
        <v>0</v>
      </c>
      <c r="I24" s="46">
        <v>0</v>
      </c>
      <c r="J24" s="46">
        <v>0</v>
      </c>
      <c r="K24" s="46">
        <v>0</v>
      </c>
      <c r="L24" s="46">
        <v>0</v>
      </c>
      <c r="M24" s="46">
        <v>0</v>
      </c>
      <c r="N24" s="46">
        <v>0</v>
      </c>
      <c r="O24" s="46">
        <v>4980.15</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c r="BH24" s="46">
        <v>0</v>
      </c>
      <c r="BI24" s="46">
        <v>0</v>
      </c>
      <c r="BJ24" s="46">
        <v>0</v>
      </c>
      <c r="BK24" s="46">
        <v>0</v>
      </c>
      <c r="BL24" s="46">
        <v>0</v>
      </c>
      <c r="BM24" s="46">
        <v>0</v>
      </c>
      <c r="BN24" s="46">
        <v>0</v>
      </c>
      <c r="BO24" s="46">
        <v>0</v>
      </c>
      <c r="BP24" s="46">
        <v>0</v>
      </c>
      <c r="BQ24" s="46">
        <v>0</v>
      </c>
      <c r="BR24" s="46">
        <v>0</v>
      </c>
      <c r="BS24" s="46">
        <v>0</v>
      </c>
      <c r="BT24" s="46">
        <v>0</v>
      </c>
      <c r="BU24" s="46">
        <v>0</v>
      </c>
      <c r="BV24" s="46">
        <v>0</v>
      </c>
      <c r="BW24" s="46">
        <v>0</v>
      </c>
      <c r="BX24" s="46">
        <v>0</v>
      </c>
      <c r="BY24" s="46">
        <v>0</v>
      </c>
      <c r="BZ24" s="46">
        <v>0</v>
      </c>
      <c r="CA24" s="46">
        <v>0</v>
      </c>
      <c r="CB24" s="46">
        <v>0</v>
      </c>
      <c r="CC24" s="46">
        <v>0</v>
      </c>
      <c r="CD24" s="46">
        <v>0</v>
      </c>
      <c r="CE24" s="46">
        <v>0</v>
      </c>
      <c r="CF24" s="46">
        <v>0</v>
      </c>
      <c r="CG24" s="46">
        <v>0</v>
      </c>
      <c r="CH24" s="46">
        <v>0</v>
      </c>
      <c r="CI24" s="46">
        <v>0</v>
      </c>
      <c r="CJ24" s="46">
        <v>0</v>
      </c>
      <c r="CK24" s="46">
        <v>0</v>
      </c>
      <c r="CL24" s="46">
        <v>0</v>
      </c>
      <c r="CM24" s="46">
        <v>0</v>
      </c>
      <c r="CN24" s="46">
        <v>0</v>
      </c>
      <c r="CO24" s="46">
        <v>0</v>
      </c>
      <c r="CP24" s="46">
        <v>0</v>
      </c>
      <c r="CQ24" s="46">
        <v>0</v>
      </c>
      <c r="CR24" s="46">
        <v>0</v>
      </c>
      <c r="CS24" s="46">
        <v>0</v>
      </c>
      <c r="CT24" s="46">
        <v>0</v>
      </c>
      <c r="CU24" s="46">
        <v>0</v>
      </c>
      <c r="CV24" s="46">
        <v>0</v>
      </c>
      <c r="CW24" s="46">
        <v>0</v>
      </c>
      <c r="CX24" s="46">
        <v>0</v>
      </c>
      <c r="CY24" s="46">
        <v>0</v>
      </c>
      <c r="CZ24" s="46">
        <v>0</v>
      </c>
      <c r="DA24" s="46">
        <v>0</v>
      </c>
      <c r="DB24" s="46">
        <v>0</v>
      </c>
      <c r="DC24" s="46">
        <v>0</v>
      </c>
      <c r="DD24" s="46">
        <v>0</v>
      </c>
      <c r="DE24" s="46">
        <v>0</v>
      </c>
      <c r="DF24" s="46">
        <v>0</v>
      </c>
      <c r="DG24" s="46">
        <v>0</v>
      </c>
      <c r="DH24" s="46">
        <v>0</v>
      </c>
    </row>
    <row r="25" spans="1:112" ht="21.75" customHeight="1">
      <c r="A25" s="40" t="s">
        <v>112</v>
      </c>
      <c r="B25" s="40" t="s">
        <v>113</v>
      </c>
      <c r="C25" s="41" t="s">
        <v>88</v>
      </c>
      <c r="D25" s="39" t="s">
        <v>89</v>
      </c>
      <c r="E25" s="40" t="s">
        <v>114</v>
      </c>
      <c r="F25" s="46">
        <v>4781.05</v>
      </c>
      <c r="G25" s="46">
        <v>4781.05</v>
      </c>
      <c r="H25" s="126">
        <v>0</v>
      </c>
      <c r="I25" s="46">
        <v>0</v>
      </c>
      <c r="J25" s="46">
        <v>0</v>
      </c>
      <c r="K25" s="46">
        <v>0</v>
      </c>
      <c r="L25" s="46">
        <v>0</v>
      </c>
      <c r="M25" s="46">
        <v>0</v>
      </c>
      <c r="N25" s="46">
        <v>0</v>
      </c>
      <c r="O25" s="46">
        <v>4781.05</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v>0</v>
      </c>
      <c r="DD25" s="46">
        <v>0</v>
      </c>
      <c r="DE25" s="46">
        <v>0</v>
      </c>
      <c r="DF25" s="46">
        <v>0</v>
      </c>
      <c r="DG25" s="46">
        <v>0</v>
      </c>
      <c r="DH25" s="46">
        <v>0</v>
      </c>
    </row>
    <row r="26" spans="1:112" ht="21.75" customHeight="1">
      <c r="A26" s="40" t="s">
        <v>112</v>
      </c>
      <c r="B26" s="40" t="s">
        <v>113</v>
      </c>
      <c r="C26" s="41" t="s">
        <v>115</v>
      </c>
      <c r="D26" s="39" t="s">
        <v>89</v>
      </c>
      <c r="E26" s="40" t="s">
        <v>116</v>
      </c>
      <c r="F26" s="46">
        <v>199.1</v>
      </c>
      <c r="G26" s="46">
        <v>199.1</v>
      </c>
      <c r="H26" s="126">
        <v>0</v>
      </c>
      <c r="I26" s="46">
        <v>0</v>
      </c>
      <c r="J26" s="46">
        <v>0</v>
      </c>
      <c r="K26" s="46">
        <v>0</v>
      </c>
      <c r="L26" s="46">
        <v>0</v>
      </c>
      <c r="M26" s="46">
        <v>0</v>
      </c>
      <c r="N26" s="46">
        <v>0</v>
      </c>
      <c r="O26" s="46">
        <v>199.1</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v>0</v>
      </c>
      <c r="BL26" s="46">
        <v>0</v>
      </c>
      <c r="BM26" s="46">
        <v>0</v>
      </c>
      <c r="BN26" s="46">
        <v>0</v>
      </c>
      <c r="BO26" s="46">
        <v>0</v>
      </c>
      <c r="BP26" s="46">
        <v>0</v>
      </c>
      <c r="BQ26" s="46">
        <v>0</v>
      </c>
      <c r="BR26" s="46">
        <v>0</v>
      </c>
      <c r="BS26" s="46">
        <v>0</v>
      </c>
      <c r="BT26" s="46">
        <v>0</v>
      </c>
      <c r="BU26" s="46">
        <v>0</v>
      </c>
      <c r="BV26" s="46">
        <v>0</v>
      </c>
      <c r="BW26" s="46">
        <v>0</v>
      </c>
      <c r="BX26" s="46">
        <v>0</v>
      </c>
      <c r="BY26" s="46">
        <v>0</v>
      </c>
      <c r="BZ26" s="46">
        <v>0</v>
      </c>
      <c r="CA26" s="46">
        <v>0</v>
      </c>
      <c r="CB26" s="46">
        <v>0</v>
      </c>
      <c r="CC26" s="46">
        <v>0</v>
      </c>
      <c r="CD26" s="46">
        <v>0</v>
      </c>
      <c r="CE26" s="46">
        <v>0</v>
      </c>
      <c r="CF26" s="46">
        <v>0</v>
      </c>
      <c r="CG26" s="46">
        <v>0</v>
      </c>
      <c r="CH26" s="46">
        <v>0</v>
      </c>
      <c r="CI26" s="46">
        <v>0</v>
      </c>
      <c r="CJ26" s="46">
        <v>0</v>
      </c>
      <c r="CK26" s="46">
        <v>0</v>
      </c>
      <c r="CL26" s="46">
        <v>0</v>
      </c>
      <c r="CM26" s="46">
        <v>0</v>
      </c>
      <c r="CN26" s="46">
        <v>0</v>
      </c>
      <c r="CO26" s="46">
        <v>0</v>
      </c>
      <c r="CP26" s="46">
        <v>0</v>
      </c>
      <c r="CQ26" s="46">
        <v>0</v>
      </c>
      <c r="CR26" s="46">
        <v>0</v>
      </c>
      <c r="CS26" s="46">
        <v>0</v>
      </c>
      <c r="CT26" s="46">
        <v>0</v>
      </c>
      <c r="CU26" s="46">
        <v>0</v>
      </c>
      <c r="CV26" s="46">
        <v>0</v>
      </c>
      <c r="CW26" s="46">
        <v>0</v>
      </c>
      <c r="CX26" s="46">
        <v>0</v>
      </c>
      <c r="CY26" s="46">
        <v>0</v>
      </c>
      <c r="CZ26" s="46">
        <v>0</v>
      </c>
      <c r="DA26" s="46">
        <v>0</v>
      </c>
      <c r="DB26" s="46">
        <v>0</v>
      </c>
      <c r="DC26" s="46">
        <v>0</v>
      </c>
      <c r="DD26" s="46">
        <v>0</v>
      </c>
      <c r="DE26" s="46">
        <v>0</v>
      </c>
      <c r="DF26" s="46">
        <v>0</v>
      </c>
      <c r="DG26" s="46">
        <v>0</v>
      </c>
      <c r="DH26" s="46">
        <v>0</v>
      </c>
    </row>
    <row r="27" spans="1:112" ht="21.75" customHeight="1">
      <c r="A27" s="40" t="s">
        <v>117</v>
      </c>
      <c r="B27" s="40"/>
      <c r="C27" s="41"/>
      <c r="D27" s="39"/>
      <c r="E27" s="40" t="s">
        <v>118</v>
      </c>
      <c r="F27" s="46">
        <v>9960.28</v>
      </c>
      <c r="G27" s="46">
        <v>9960.28</v>
      </c>
      <c r="H27" s="126">
        <v>0</v>
      </c>
      <c r="I27" s="46">
        <v>0</v>
      </c>
      <c r="J27" s="46">
        <v>0</v>
      </c>
      <c r="K27" s="46">
        <v>0</v>
      </c>
      <c r="L27" s="46">
        <v>0</v>
      </c>
      <c r="M27" s="46">
        <v>0</v>
      </c>
      <c r="N27" s="46">
        <v>0</v>
      </c>
      <c r="O27" s="46">
        <v>0</v>
      </c>
      <c r="P27" s="46">
        <v>0</v>
      </c>
      <c r="Q27" s="46">
        <v>0</v>
      </c>
      <c r="R27" s="46">
        <v>9960.28</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row>
    <row r="28" spans="1:112" ht="21.75" customHeight="1">
      <c r="A28" s="40"/>
      <c r="B28" s="40" t="s">
        <v>115</v>
      </c>
      <c r="C28" s="41"/>
      <c r="D28" s="39"/>
      <c r="E28" s="40" t="s">
        <v>119</v>
      </c>
      <c r="F28" s="46">
        <v>9960.28</v>
      </c>
      <c r="G28" s="46">
        <v>9960.28</v>
      </c>
      <c r="H28" s="126">
        <v>0</v>
      </c>
      <c r="I28" s="46">
        <v>0</v>
      </c>
      <c r="J28" s="46">
        <v>0</v>
      </c>
      <c r="K28" s="46">
        <v>0</v>
      </c>
      <c r="L28" s="46">
        <v>0</v>
      </c>
      <c r="M28" s="46">
        <v>0</v>
      </c>
      <c r="N28" s="46">
        <v>0</v>
      </c>
      <c r="O28" s="46">
        <v>0</v>
      </c>
      <c r="P28" s="46">
        <v>0</v>
      </c>
      <c r="Q28" s="46">
        <v>0</v>
      </c>
      <c r="R28" s="46">
        <v>9960.28</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row>
    <row r="29" spans="1:112" ht="21.75" customHeight="1">
      <c r="A29" s="40" t="s">
        <v>120</v>
      </c>
      <c r="B29" s="40" t="s">
        <v>121</v>
      </c>
      <c r="C29" s="41" t="s">
        <v>88</v>
      </c>
      <c r="D29" s="39" t="s">
        <v>89</v>
      </c>
      <c r="E29" s="40" t="s">
        <v>122</v>
      </c>
      <c r="F29" s="46">
        <v>9960.28</v>
      </c>
      <c r="G29" s="46">
        <v>9960.28</v>
      </c>
      <c r="H29" s="126">
        <v>0</v>
      </c>
      <c r="I29" s="46">
        <v>0</v>
      </c>
      <c r="J29" s="46">
        <v>0</v>
      </c>
      <c r="K29" s="46">
        <v>0</v>
      </c>
      <c r="L29" s="46">
        <v>0</v>
      </c>
      <c r="M29" s="46">
        <v>0</v>
      </c>
      <c r="N29" s="46">
        <v>0</v>
      </c>
      <c r="O29" s="46">
        <v>0</v>
      </c>
      <c r="P29" s="46">
        <v>0</v>
      </c>
      <c r="Q29" s="46">
        <v>0</v>
      </c>
      <c r="R29" s="46">
        <v>9960.28</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480314960629921" right="0.7480314960629921" top="0.9842519685039371" bottom="0.9842519685039371" header="0.5118110236220472" footer="0.5118110236220472"/>
  <pageSetup fitToHeight="1" fitToWidth="1"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4">
      <selection activeCell="D16" sqref="D16"/>
    </sheetView>
  </sheetViews>
  <sheetFormatPr defaultColWidth="6.83203125" defaultRowHeight="12.75" customHeight="1"/>
  <cols>
    <col min="1" max="2" width="6.66015625" style="31" customWidth="1"/>
    <col min="3" max="3" width="12" style="31" customWidth="1"/>
    <col min="4" max="4" width="54.66015625" style="31" customWidth="1"/>
    <col min="5" max="7" width="17.66015625" style="31" customWidth="1"/>
    <col min="8" max="8" width="6.5" style="31" customWidth="1"/>
    <col min="9" max="16384" width="6.83203125" style="31" customWidth="1"/>
  </cols>
  <sheetData>
    <row r="1" spans="1:3" ht="24" customHeight="1">
      <c r="A1" s="105"/>
      <c r="B1" s="105"/>
      <c r="C1" s="105"/>
    </row>
    <row r="2" spans="1:8" ht="19.5" customHeight="1">
      <c r="A2" s="85"/>
      <c r="B2" s="85"/>
      <c r="C2" s="85"/>
      <c r="D2" s="86"/>
      <c r="E2" s="85"/>
      <c r="F2" s="85"/>
      <c r="G2" s="87" t="s">
        <v>317</v>
      </c>
      <c r="H2" s="99"/>
    </row>
    <row r="3" spans="1:8" ht="25.5" customHeight="1">
      <c r="A3" s="106" t="s">
        <v>318</v>
      </c>
      <c r="B3" s="107"/>
      <c r="C3" s="107"/>
      <c r="D3" s="107"/>
      <c r="E3" s="107"/>
      <c r="F3" s="107"/>
      <c r="G3" s="107"/>
      <c r="H3" s="99"/>
    </row>
    <row r="4" spans="1:8" ht="19.5" customHeight="1">
      <c r="A4" s="55"/>
      <c r="B4" s="55"/>
      <c r="C4" s="55"/>
      <c r="D4" s="55"/>
      <c r="E4" s="88"/>
      <c r="F4" s="88"/>
      <c r="G4" s="51" t="s">
        <v>5</v>
      </c>
      <c r="H4" s="99"/>
    </row>
    <row r="5" spans="1:8" ht="19.5" customHeight="1">
      <c r="A5" s="108" t="s">
        <v>319</v>
      </c>
      <c r="B5" s="108"/>
      <c r="C5" s="109"/>
      <c r="D5" s="109"/>
      <c r="E5" s="35" t="s">
        <v>125</v>
      </c>
      <c r="F5" s="35"/>
      <c r="G5" s="35"/>
      <c r="H5" s="99"/>
    </row>
    <row r="6" spans="1:8" ht="19.5" customHeight="1">
      <c r="A6" s="56" t="s">
        <v>68</v>
      </c>
      <c r="B6" s="110"/>
      <c r="C6" s="111" t="s">
        <v>69</v>
      </c>
      <c r="D6" s="112" t="s">
        <v>320</v>
      </c>
      <c r="E6" s="35" t="s">
        <v>58</v>
      </c>
      <c r="F6" s="3" t="s">
        <v>321</v>
      </c>
      <c r="G6" s="113" t="s">
        <v>322</v>
      </c>
      <c r="H6" s="99"/>
    </row>
    <row r="7" spans="1:8" ht="33.75" customHeight="1">
      <c r="A7" s="64" t="s">
        <v>78</v>
      </c>
      <c r="B7" s="65" t="s">
        <v>79</v>
      </c>
      <c r="C7" s="114"/>
      <c r="D7" s="115"/>
      <c r="E7" s="37"/>
      <c r="F7" s="67"/>
      <c r="G7" s="98"/>
      <c r="H7" s="99"/>
    </row>
    <row r="8" spans="1:8" ht="21.75" customHeight="1">
      <c r="A8" s="40"/>
      <c r="B8" s="41"/>
      <c r="C8" s="116"/>
      <c r="D8" s="39" t="s">
        <v>58</v>
      </c>
      <c r="E8" s="49">
        <v>173784.21</v>
      </c>
      <c r="F8" s="49">
        <v>141772.88</v>
      </c>
      <c r="G8" s="46">
        <v>32011.33</v>
      </c>
      <c r="H8" s="103"/>
    </row>
    <row r="9" spans="1:7" ht="21.75" customHeight="1">
      <c r="A9" s="40"/>
      <c r="B9" s="41"/>
      <c r="C9" s="116" t="s">
        <v>81</v>
      </c>
      <c r="D9" s="39" t="s">
        <v>0</v>
      </c>
      <c r="E9" s="49">
        <v>173784.21</v>
      </c>
      <c r="F9" s="49">
        <v>141772.88</v>
      </c>
      <c r="G9" s="46">
        <v>32011.33</v>
      </c>
    </row>
    <row r="10" spans="1:7" ht="21.75" customHeight="1">
      <c r="A10" s="40" t="s">
        <v>323</v>
      </c>
      <c r="B10" s="41"/>
      <c r="C10" s="116"/>
      <c r="D10" s="39" t="s">
        <v>324</v>
      </c>
      <c r="E10" s="49">
        <v>140136.84</v>
      </c>
      <c r="F10" s="49">
        <v>140136.84</v>
      </c>
      <c r="G10" s="46">
        <v>0</v>
      </c>
    </row>
    <row r="11" spans="1:7" ht="21.75" customHeight="1">
      <c r="A11" s="40" t="s">
        <v>325</v>
      </c>
      <c r="B11" s="41" t="s">
        <v>326</v>
      </c>
      <c r="C11" s="116" t="s">
        <v>89</v>
      </c>
      <c r="D11" s="39" t="s">
        <v>327</v>
      </c>
      <c r="E11" s="49">
        <v>45439</v>
      </c>
      <c r="F11" s="49">
        <v>45439</v>
      </c>
      <c r="G11" s="46">
        <v>0</v>
      </c>
    </row>
    <row r="12" spans="1:7" ht="21.75" customHeight="1">
      <c r="A12" s="40" t="s">
        <v>325</v>
      </c>
      <c r="B12" s="41" t="s">
        <v>328</v>
      </c>
      <c r="C12" s="116" t="s">
        <v>89</v>
      </c>
      <c r="D12" s="39" t="s">
        <v>329</v>
      </c>
      <c r="E12" s="49">
        <v>34547.2</v>
      </c>
      <c r="F12" s="49">
        <v>34547.2</v>
      </c>
      <c r="G12" s="46">
        <v>0</v>
      </c>
    </row>
    <row r="13" spans="1:7" ht="21.75" customHeight="1">
      <c r="A13" s="40" t="s">
        <v>325</v>
      </c>
      <c r="B13" s="41" t="s">
        <v>330</v>
      </c>
      <c r="C13" s="116" t="s">
        <v>89</v>
      </c>
      <c r="D13" s="117" t="s">
        <v>331</v>
      </c>
      <c r="E13" s="49">
        <v>3639.8</v>
      </c>
      <c r="F13" s="49">
        <v>3639.8</v>
      </c>
      <c r="G13" s="46">
        <v>0</v>
      </c>
    </row>
    <row r="14" spans="1:7" ht="21.75" customHeight="1">
      <c r="A14" s="40" t="s">
        <v>325</v>
      </c>
      <c r="B14" s="41" t="s">
        <v>332</v>
      </c>
      <c r="C14" s="116" t="s">
        <v>89</v>
      </c>
      <c r="D14" s="39" t="s">
        <v>333</v>
      </c>
      <c r="E14" s="49">
        <v>1600</v>
      </c>
      <c r="F14" s="49">
        <v>1600</v>
      </c>
      <c r="G14" s="46">
        <v>0</v>
      </c>
    </row>
    <row r="15" spans="1:7" ht="21.75" customHeight="1">
      <c r="A15" s="40" t="s">
        <v>325</v>
      </c>
      <c r="B15" s="41" t="s">
        <v>334</v>
      </c>
      <c r="C15" s="116" t="s">
        <v>89</v>
      </c>
      <c r="D15" s="117" t="s">
        <v>335</v>
      </c>
      <c r="E15" s="49">
        <v>16600.48</v>
      </c>
      <c r="F15" s="49">
        <v>16600.48</v>
      </c>
      <c r="G15" s="46">
        <v>0</v>
      </c>
    </row>
    <row r="16" spans="1:7" ht="21.75" customHeight="1">
      <c r="A16" s="40" t="s">
        <v>325</v>
      </c>
      <c r="B16" s="41" t="s">
        <v>336</v>
      </c>
      <c r="C16" s="116" t="s">
        <v>89</v>
      </c>
      <c r="D16" s="117" t="s">
        <v>337</v>
      </c>
      <c r="E16" s="49">
        <v>6640.2</v>
      </c>
      <c r="F16" s="49">
        <v>6640.2</v>
      </c>
      <c r="G16" s="46">
        <v>0</v>
      </c>
    </row>
    <row r="17" spans="1:7" ht="21.75" customHeight="1">
      <c r="A17" s="40" t="s">
        <v>325</v>
      </c>
      <c r="B17" s="41" t="s">
        <v>338</v>
      </c>
      <c r="C17" s="116" t="s">
        <v>89</v>
      </c>
      <c r="D17" s="39" t="s">
        <v>339</v>
      </c>
      <c r="E17" s="49">
        <v>4980.15</v>
      </c>
      <c r="F17" s="49">
        <v>4980.15</v>
      </c>
      <c r="G17" s="46">
        <v>0</v>
      </c>
    </row>
    <row r="18" spans="1:7" ht="21.75" customHeight="1">
      <c r="A18" s="40" t="s">
        <v>325</v>
      </c>
      <c r="B18" s="41" t="s">
        <v>340</v>
      </c>
      <c r="C18" s="116" t="s">
        <v>89</v>
      </c>
      <c r="D18" s="117" t="s">
        <v>341</v>
      </c>
      <c r="E18" s="49">
        <v>579.73</v>
      </c>
      <c r="F18" s="49">
        <v>579.73</v>
      </c>
      <c r="G18" s="46">
        <v>0</v>
      </c>
    </row>
    <row r="19" spans="1:7" ht="21.75" customHeight="1">
      <c r="A19" s="40" t="s">
        <v>325</v>
      </c>
      <c r="B19" s="41" t="s">
        <v>342</v>
      </c>
      <c r="C19" s="116" t="s">
        <v>89</v>
      </c>
      <c r="D19" s="117" t="s">
        <v>343</v>
      </c>
      <c r="E19" s="49">
        <v>9960.28</v>
      </c>
      <c r="F19" s="49">
        <v>9960.28</v>
      </c>
      <c r="G19" s="46">
        <v>0</v>
      </c>
    </row>
    <row r="20" spans="1:7" ht="21.75" customHeight="1">
      <c r="A20" s="40" t="s">
        <v>325</v>
      </c>
      <c r="B20" s="41" t="s">
        <v>344</v>
      </c>
      <c r="C20" s="116" t="s">
        <v>89</v>
      </c>
      <c r="D20" s="117" t="s">
        <v>345</v>
      </c>
      <c r="E20" s="49">
        <v>16150</v>
      </c>
      <c r="F20" s="49">
        <v>16150</v>
      </c>
      <c r="G20" s="46">
        <v>0</v>
      </c>
    </row>
    <row r="21" spans="1:7" ht="21.75" customHeight="1">
      <c r="A21" s="40" t="s">
        <v>346</v>
      </c>
      <c r="B21" s="41"/>
      <c r="C21" s="116"/>
      <c r="D21" s="39" t="s">
        <v>347</v>
      </c>
      <c r="E21" s="49">
        <v>32011.33</v>
      </c>
      <c r="F21" s="49">
        <v>0</v>
      </c>
      <c r="G21" s="46">
        <v>32011.33</v>
      </c>
    </row>
    <row r="22" spans="1:7" ht="21.75" customHeight="1">
      <c r="A22" s="40" t="s">
        <v>348</v>
      </c>
      <c r="B22" s="41" t="s">
        <v>349</v>
      </c>
      <c r="C22" s="116" t="s">
        <v>89</v>
      </c>
      <c r="D22" s="39" t="s">
        <v>350</v>
      </c>
      <c r="E22" s="49">
        <v>5064</v>
      </c>
      <c r="F22" s="49">
        <v>0</v>
      </c>
      <c r="G22" s="46">
        <v>5064</v>
      </c>
    </row>
    <row r="23" spans="1:7" ht="21.75" customHeight="1">
      <c r="A23" s="40" t="s">
        <v>348</v>
      </c>
      <c r="B23" s="41" t="s">
        <v>351</v>
      </c>
      <c r="C23" s="116" t="s">
        <v>89</v>
      </c>
      <c r="D23" s="39" t="s">
        <v>352</v>
      </c>
      <c r="E23" s="49">
        <v>250</v>
      </c>
      <c r="F23" s="49">
        <v>0</v>
      </c>
      <c r="G23" s="46">
        <v>250</v>
      </c>
    </row>
    <row r="24" spans="1:7" ht="21.75" customHeight="1">
      <c r="A24" s="40" t="s">
        <v>348</v>
      </c>
      <c r="B24" s="41" t="s">
        <v>353</v>
      </c>
      <c r="C24" s="116" t="s">
        <v>89</v>
      </c>
      <c r="D24" s="39" t="s">
        <v>354</v>
      </c>
      <c r="E24" s="49">
        <v>700</v>
      </c>
      <c r="F24" s="49">
        <v>0</v>
      </c>
      <c r="G24" s="46">
        <v>700</v>
      </c>
    </row>
    <row r="25" spans="1:7" ht="21.75" customHeight="1">
      <c r="A25" s="40" t="s">
        <v>348</v>
      </c>
      <c r="B25" s="41" t="s">
        <v>355</v>
      </c>
      <c r="C25" s="116" t="s">
        <v>89</v>
      </c>
      <c r="D25" s="39" t="s">
        <v>356</v>
      </c>
      <c r="E25" s="49">
        <v>2600</v>
      </c>
      <c r="F25" s="49">
        <v>0</v>
      </c>
      <c r="G25" s="46">
        <v>2600</v>
      </c>
    </row>
    <row r="26" spans="1:7" ht="21.75" customHeight="1">
      <c r="A26" s="40" t="s">
        <v>348</v>
      </c>
      <c r="B26" s="41" t="s">
        <v>357</v>
      </c>
      <c r="C26" s="116" t="s">
        <v>89</v>
      </c>
      <c r="D26" s="39" t="s">
        <v>358</v>
      </c>
      <c r="E26" s="49">
        <v>1710</v>
      </c>
      <c r="F26" s="49">
        <v>0</v>
      </c>
      <c r="G26" s="46">
        <v>1710</v>
      </c>
    </row>
    <row r="27" spans="1:7" ht="21.75" customHeight="1">
      <c r="A27" s="40" t="s">
        <v>348</v>
      </c>
      <c r="B27" s="41" t="s">
        <v>359</v>
      </c>
      <c r="C27" s="116" t="s">
        <v>89</v>
      </c>
      <c r="D27" s="39" t="s">
        <v>360</v>
      </c>
      <c r="E27" s="49">
        <v>1400</v>
      </c>
      <c r="F27" s="49">
        <v>0</v>
      </c>
      <c r="G27" s="46">
        <v>1400</v>
      </c>
    </row>
    <row r="28" spans="1:7" ht="21.75" customHeight="1">
      <c r="A28" s="40" t="s">
        <v>348</v>
      </c>
      <c r="B28" s="41" t="s">
        <v>361</v>
      </c>
      <c r="C28" s="116" t="s">
        <v>89</v>
      </c>
      <c r="D28" s="39" t="s">
        <v>362</v>
      </c>
      <c r="E28" s="49">
        <v>2000</v>
      </c>
      <c r="F28" s="49">
        <v>0</v>
      </c>
      <c r="G28" s="46">
        <v>2000</v>
      </c>
    </row>
    <row r="29" spans="1:7" ht="21.75" customHeight="1">
      <c r="A29" s="40" t="s">
        <v>348</v>
      </c>
      <c r="B29" s="41" t="s">
        <v>363</v>
      </c>
      <c r="C29" s="116" t="s">
        <v>89</v>
      </c>
      <c r="D29" s="39" t="s">
        <v>364</v>
      </c>
      <c r="E29" s="49">
        <v>550</v>
      </c>
      <c r="F29" s="49">
        <v>0</v>
      </c>
      <c r="G29" s="46">
        <v>550</v>
      </c>
    </row>
    <row r="30" spans="1:7" ht="21.75" customHeight="1">
      <c r="A30" s="40" t="s">
        <v>348</v>
      </c>
      <c r="B30" s="41" t="s">
        <v>365</v>
      </c>
      <c r="C30" s="116" t="s">
        <v>89</v>
      </c>
      <c r="D30" s="39" t="s">
        <v>366</v>
      </c>
      <c r="E30" s="49">
        <v>3750</v>
      </c>
      <c r="F30" s="49">
        <v>0</v>
      </c>
      <c r="G30" s="46">
        <v>3750</v>
      </c>
    </row>
    <row r="31" spans="1:7" ht="21.75" customHeight="1">
      <c r="A31" s="40" t="s">
        <v>348</v>
      </c>
      <c r="B31" s="41" t="s">
        <v>367</v>
      </c>
      <c r="C31" s="116" t="s">
        <v>89</v>
      </c>
      <c r="D31" s="39" t="s">
        <v>368</v>
      </c>
      <c r="E31" s="49">
        <v>1704.13</v>
      </c>
      <c r="F31" s="49">
        <v>0</v>
      </c>
      <c r="G31" s="46">
        <v>1704.13</v>
      </c>
    </row>
    <row r="32" spans="1:7" ht="21.75" customHeight="1">
      <c r="A32" s="40" t="s">
        <v>348</v>
      </c>
      <c r="B32" s="41" t="s">
        <v>369</v>
      </c>
      <c r="C32" s="116" t="s">
        <v>89</v>
      </c>
      <c r="D32" s="39" t="s">
        <v>370</v>
      </c>
      <c r="E32" s="49">
        <v>1363</v>
      </c>
      <c r="F32" s="49">
        <v>0</v>
      </c>
      <c r="G32" s="46">
        <v>1363</v>
      </c>
    </row>
    <row r="33" spans="1:7" ht="21.75" customHeight="1">
      <c r="A33" s="40" t="s">
        <v>348</v>
      </c>
      <c r="B33" s="41" t="s">
        <v>371</v>
      </c>
      <c r="C33" s="116" t="s">
        <v>89</v>
      </c>
      <c r="D33" s="39" t="s">
        <v>372</v>
      </c>
      <c r="E33" s="49">
        <v>8672.4</v>
      </c>
      <c r="F33" s="49">
        <v>0</v>
      </c>
      <c r="G33" s="46">
        <v>8672.4</v>
      </c>
    </row>
    <row r="34" spans="1:7" ht="21.75" customHeight="1">
      <c r="A34" s="40" t="s">
        <v>348</v>
      </c>
      <c r="B34" s="41" t="s">
        <v>373</v>
      </c>
      <c r="C34" s="116" t="s">
        <v>89</v>
      </c>
      <c r="D34" s="39" t="s">
        <v>374</v>
      </c>
      <c r="E34" s="49">
        <v>2247.8</v>
      </c>
      <c r="F34" s="49">
        <v>0</v>
      </c>
      <c r="G34" s="46">
        <v>2247.8</v>
      </c>
    </row>
    <row r="35" spans="1:7" ht="21.75" customHeight="1">
      <c r="A35" s="40" t="s">
        <v>375</v>
      </c>
      <c r="B35" s="41"/>
      <c r="C35" s="116"/>
      <c r="D35" s="39" t="s">
        <v>376</v>
      </c>
      <c r="E35" s="49">
        <v>1636.04</v>
      </c>
      <c r="F35" s="49">
        <v>1636.04</v>
      </c>
      <c r="G35" s="46">
        <v>0</v>
      </c>
    </row>
    <row r="36" spans="1:7" ht="21.75" customHeight="1">
      <c r="A36" s="40" t="s">
        <v>377</v>
      </c>
      <c r="B36" s="41" t="s">
        <v>378</v>
      </c>
      <c r="C36" s="116" t="s">
        <v>89</v>
      </c>
      <c r="D36" s="39" t="s">
        <v>379</v>
      </c>
      <c r="E36" s="49">
        <v>1505</v>
      </c>
      <c r="F36" s="49">
        <v>1505</v>
      </c>
      <c r="G36" s="46">
        <v>0</v>
      </c>
    </row>
    <row r="37" spans="1:7" ht="21.75" customHeight="1">
      <c r="A37" s="40" t="s">
        <v>377</v>
      </c>
      <c r="B37" s="41" t="s">
        <v>380</v>
      </c>
      <c r="C37" s="116" t="s">
        <v>89</v>
      </c>
      <c r="D37" s="39" t="s">
        <v>381</v>
      </c>
      <c r="E37" s="49">
        <v>131.04</v>
      </c>
      <c r="F37" s="49">
        <v>131.04</v>
      </c>
      <c r="G37" s="46">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II37"/>
  <sheetViews>
    <sheetView showGridLines="0" showZeros="0" tabSelected="1" workbookViewId="0" topLeftCell="A7">
      <selection activeCell="K12" sqref="K12"/>
    </sheetView>
  </sheetViews>
  <sheetFormatPr defaultColWidth="6.83203125" defaultRowHeight="12.75" customHeight="1"/>
  <cols>
    <col min="1" max="3" width="6.16015625" style="31" customWidth="1"/>
    <col min="4" max="4" width="16.66015625" style="31" customWidth="1"/>
    <col min="5" max="5" width="69.16015625" style="31" customWidth="1"/>
    <col min="6" max="6" width="18.66015625" style="31" customWidth="1"/>
    <col min="7" max="7" width="19.83203125" style="31" customWidth="1"/>
    <col min="8" max="243" width="8" style="31" customWidth="1"/>
    <col min="244" max="16384" width="6.83203125" style="31" customWidth="1"/>
  </cols>
  <sheetData>
    <row r="1" spans="1:3" ht="25.5" customHeight="1">
      <c r="A1" s="52"/>
      <c r="B1" s="52"/>
      <c r="C1" s="52"/>
    </row>
    <row r="2" spans="1:243" ht="19.5" customHeight="1">
      <c r="A2" s="53"/>
      <c r="B2" s="32"/>
      <c r="C2" s="32"/>
      <c r="D2" s="32"/>
      <c r="E2" s="32"/>
      <c r="G2" s="50" t="s">
        <v>382</v>
      </c>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row>
    <row r="3" spans="1:243" ht="19.5" customHeight="1">
      <c r="A3" s="54" t="s">
        <v>383</v>
      </c>
      <c r="B3" s="54"/>
      <c r="C3" s="54"/>
      <c r="D3" s="54"/>
      <c r="E3" s="54"/>
      <c r="F3" s="5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row>
    <row r="4" spans="1:243" ht="19.5" customHeight="1">
      <c r="A4" s="55"/>
      <c r="B4" s="55"/>
      <c r="C4" s="55"/>
      <c r="D4" s="55"/>
      <c r="E4" s="55"/>
      <c r="G4" s="51" t="s">
        <v>5</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row>
    <row r="5" spans="1:243" ht="19.5" customHeight="1">
      <c r="A5" s="59" t="s">
        <v>68</v>
      </c>
      <c r="B5" s="60"/>
      <c r="C5" s="61"/>
      <c r="D5" s="62" t="s">
        <v>69</v>
      </c>
      <c r="E5" s="36" t="s">
        <v>384</v>
      </c>
      <c r="F5" s="9" t="s">
        <v>71</v>
      </c>
      <c r="G5" s="81" t="s">
        <v>385</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row>
    <row r="6" spans="1:243" ht="19.5" customHeight="1">
      <c r="A6" s="63" t="s">
        <v>78</v>
      </c>
      <c r="B6" s="64" t="s">
        <v>79</v>
      </c>
      <c r="C6" s="65" t="s">
        <v>80</v>
      </c>
      <c r="D6" s="66"/>
      <c r="E6" s="38"/>
      <c r="F6" s="82"/>
      <c r="G6" s="83"/>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1:243" ht="21" customHeight="1">
      <c r="A7" s="40"/>
      <c r="B7" s="40"/>
      <c r="C7" s="41"/>
      <c r="D7" s="39"/>
      <c r="E7" s="40" t="s">
        <v>58</v>
      </c>
      <c r="F7" s="49">
        <v>52970</v>
      </c>
      <c r="G7" s="41"/>
      <c r="H7" s="79"/>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row>
    <row r="8" spans="1:8" ht="21" customHeight="1">
      <c r="A8" s="40"/>
      <c r="B8" s="40"/>
      <c r="C8" s="41"/>
      <c r="D8" s="39" t="s">
        <v>81</v>
      </c>
      <c r="E8" s="40" t="s">
        <v>0</v>
      </c>
      <c r="F8" s="49">
        <v>52970</v>
      </c>
      <c r="G8" s="41"/>
      <c r="H8" s="42"/>
    </row>
    <row r="9" spans="1:8" ht="21" customHeight="1">
      <c r="A9" s="40" t="s">
        <v>82</v>
      </c>
      <c r="B9" s="40"/>
      <c r="C9" s="41"/>
      <c r="D9" s="39"/>
      <c r="E9" s="40" t="s">
        <v>83</v>
      </c>
      <c r="F9" s="49">
        <v>52970</v>
      </c>
      <c r="G9" s="41"/>
      <c r="H9"/>
    </row>
    <row r="10" spans="1:8" ht="21" customHeight="1">
      <c r="A10" s="40"/>
      <c r="B10" s="40" t="s">
        <v>84</v>
      </c>
      <c r="C10" s="41"/>
      <c r="D10" s="39"/>
      <c r="E10" s="40" t="s">
        <v>85</v>
      </c>
      <c r="F10" s="49">
        <v>52970</v>
      </c>
      <c r="G10" s="41"/>
      <c r="H10"/>
    </row>
    <row r="11" spans="1:8" ht="21" customHeight="1">
      <c r="A11" s="40"/>
      <c r="B11" s="40"/>
      <c r="C11" s="41" t="s">
        <v>91</v>
      </c>
      <c r="D11" s="39"/>
      <c r="E11" s="40" t="s">
        <v>92</v>
      </c>
      <c r="F11" s="49">
        <v>1000</v>
      </c>
      <c r="G11" s="41"/>
      <c r="H11"/>
    </row>
    <row r="12" spans="1:8" ht="21" customHeight="1">
      <c r="A12" s="40" t="s">
        <v>86</v>
      </c>
      <c r="B12" s="40" t="s">
        <v>87</v>
      </c>
      <c r="C12" s="41" t="s">
        <v>386</v>
      </c>
      <c r="D12" s="39" t="s">
        <v>89</v>
      </c>
      <c r="E12" s="40" t="s">
        <v>387</v>
      </c>
      <c r="F12" s="49">
        <v>1000</v>
      </c>
      <c r="G12" s="41" t="s">
        <v>388</v>
      </c>
      <c r="H12"/>
    </row>
    <row r="13" spans="1:8" ht="21" customHeight="1">
      <c r="A13" s="40"/>
      <c r="B13" s="40"/>
      <c r="C13" s="41" t="s">
        <v>93</v>
      </c>
      <c r="D13" s="39"/>
      <c r="E13" s="40" t="s">
        <v>94</v>
      </c>
      <c r="F13" s="49">
        <v>5220</v>
      </c>
      <c r="G13" s="41"/>
      <c r="H13"/>
    </row>
    <row r="14" spans="1:8" ht="21" customHeight="1">
      <c r="A14" s="40" t="s">
        <v>86</v>
      </c>
      <c r="B14" s="40" t="s">
        <v>87</v>
      </c>
      <c r="C14" s="41" t="s">
        <v>104</v>
      </c>
      <c r="D14" s="39" t="s">
        <v>89</v>
      </c>
      <c r="E14" s="40" t="s">
        <v>389</v>
      </c>
      <c r="F14" s="49">
        <v>720</v>
      </c>
      <c r="G14" s="41" t="s">
        <v>390</v>
      </c>
      <c r="H14"/>
    </row>
    <row r="15" spans="1:8" ht="21" customHeight="1">
      <c r="A15" s="40" t="s">
        <v>86</v>
      </c>
      <c r="B15" s="40" t="s">
        <v>87</v>
      </c>
      <c r="C15" s="41" t="s">
        <v>104</v>
      </c>
      <c r="D15" s="39" t="s">
        <v>89</v>
      </c>
      <c r="E15" s="40" t="s">
        <v>391</v>
      </c>
      <c r="F15" s="49">
        <v>3500</v>
      </c>
      <c r="G15" s="41" t="s">
        <v>392</v>
      </c>
      <c r="H15"/>
    </row>
    <row r="16" spans="1:8" ht="21" customHeight="1">
      <c r="A16" s="40" t="s">
        <v>86</v>
      </c>
      <c r="B16" s="40" t="s">
        <v>87</v>
      </c>
      <c r="C16" s="41" t="s">
        <v>104</v>
      </c>
      <c r="D16" s="39" t="s">
        <v>89</v>
      </c>
      <c r="E16" s="40" t="s">
        <v>393</v>
      </c>
      <c r="F16" s="49">
        <v>1000</v>
      </c>
      <c r="G16" s="41" t="s">
        <v>394</v>
      </c>
      <c r="H16"/>
    </row>
    <row r="17" spans="1:8" ht="21" customHeight="1">
      <c r="A17" s="40"/>
      <c r="B17" s="40"/>
      <c r="C17" s="41" t="s">
        <v>84</v>
      </c>
      <c r="D17" s="39"/>
      <c r="E17" s="40" t="s">
        <v>95</v>
      </c>
      <c r="F17" s="49">
        <v>2300</v>
      </c>
      <c r="G17" s="41"/>
      <c r="H17"/>
    </row>
    <row r="18" spans="1:8" ht="21" customHeight="1">
      <c r="A18" s="40" t="s">
        <v>86</v>
      </c>
      <c r="B18" s="40" t="s">
        <v>87</v>
      </c>
      <c r="C18" s="41" t="s">
        <v>87</v>
      </c>
      <c r="D18" s="39" t="s">
        <v>89</v>
      </c>
      <c r="E18" s="40" t="s">
        <v>395</v>
      </c>
      <c r="F18" s="49">
        <v>2300</v>
      </c>
      <c r="G18" s="41" t="s">
        <v>396</v>
      </c>
      <c r="H18"/>
    </row>
    <row r="19" spans="1:8" ht="21" customHeight="1">
      <c r="A19" s="40"/>
      <c r="B19" s="40"/>
      <c r="C19" s="41" t="s">
        <v>98</v>
      </c>
      <c r="D19" s="39"/>
      <c r="E19" s="40" t="s">
        <v>99</v>
      </c>
      <c r="F19" s="49">
        <v>44450</v>
      </c>
      <c r="G19" s="41"/>
      <c r="H19"/>
    </row>
    <row r="20" spans="1:8" ht="21" customHeight="1">
      <c r="A20" s="40" t="s">
        <v>86</v>
      </c>
      <c r="B20" s="40" t="s">
        <v>87</v>
      </c>
      <c r="C20" s="41" t="s">
        <v>397</v>
      </c>
      <c r="D20" s="39" t="s">
        <v>89</v>
      </c>
      <c r="E20" s="40" t="s">
        <v>398</v>
      </c>
      <c r="F20" s="49">
        <v>9020</v>
      </c>
      <c r="G20" s="41" t="s">
        <v>399</v>
      </c>
      <c r="H20"/>
    </row>
    <row r="21" spans="1:8" ht="21" customHeight="1">
      <c r="A21" s="40" t="s">
        <v>86</v>
      </c>
      <c r="B21" s="40" t="s">
        <v>87</v>
      </c>
      <c r="C21" s="41" t="s">
        <v>397</v>
      </c>
      <c r="D21" s="39" t="s">
        <v>89</v>
      </c>
      <c r="E21" s="40" t="s">
        <v>400</v>
      </c>
      <c r="F21" s="49">
        <v>1499.99</v>
      </c>
      <c r="G21" s="41" t="s">
        <v>401</v>
      </c>
      <c r="H21"/>
    </row>
    <row r="22" spans="1:8" ht="21" customHeight="1">
      <c r="A22" s="40" t="s">
        <v>86</v>
      </c>
      <c r="B22" s="40" t="s">
        <v>87</v>
      </c>
      <c r="C22" s="41" t="s">
        <v>397</v>
      </c>
      <c r="D22" s="39" t="s">
        <v>89</v>
      </c>
      <c r="E22" s="40" t="s">
        <v>402</v>
      </c>
      <c r="F22" s="49">
        <v>2000</v>
      </c>
      <c r="G22" s="41" t="s">
        <v>403</v>
      </c>
      <c r="H22"/>
    </row>
    <row r="23" spans="1:8" ht="21" customHeight="1">
      <c r="A23" s="40" t="s">
        <v>86</v>
      </c>
      <c r="B23" s="40" t="s">
        <v>87</v>
      </c>
      <c r="C23" s="41" t="s">
        <v>397</v>
      </c>
      <c r="D23" s="39" t="s">
        <v>89</v>
      </c>
      <c r="E23" s="40" t="s">
        <v>404</v>
      </c>
      <c r="F23" s="49">
        <v>1000</v>
      </c>
      <c r="G23" s="41" t="s">
        <v>405</v>
      </c>
      <c r="H23"/>
    </row>
    <row r="24" spans="1:8" ht="21" customHeight="1">
      <c r="A24" s="40" t="s">
        <v>86</v>
      </c>
      <c r="B24" s="40" t="s">
        <v>87</v>
      </c>
      <c r="C24" s="41" t="s">
        <v>397</v>
      </c>
      <c r="D24" s="39" t="s">
        <v>89</v>
      </c>
      <c r="E24" s="40" t="s">
        <v>406</v>
      </c>
      <c r="F24" s="49">
        <v>1000</v>
      </c>
      <c r="G24" s="41" t="s">
        <v>407</v>
      </c>
      <c r="H24"/>
    </row>
    <row r="25" spans="1:8" ht="21" customHeight="1">
      <c r="A25" s="40" t="s">
        <v>86</v>
      </c>
      <c r="B25" s="40" t="s">
        <v>87</v>
      </c>
      <c r="C25" s="41" t="s">
        <v>397</v>
      </c>
      <c r="D25" s="39" t="s">
        <v>89</v>
      </c>
      <c r="E25" s="40" t="s">
        <v>408</v>
      </c>
      <c r="F25" s="49">
        <v>1000</v>
      </c>
      <c r="G25" s="41" t="s">
        <v>409</v>
      </c>
      <c r="H25"/>
    </row>
    <row r="26" spans="1:8" ht="21" customHeight="1">
      <c r="A26" s="40" t="s">
        <v>86</v>
      </c>
      <c r="B26" s="40" t="s">
        <v>87</v>
      </c>
      <c r="C26" s="41" t="s">
        <v>397</v>
      </c>
      <c r="D26" s="39" t="s">
        <v>89</v>
      </c>
      <c r="E26" s="40" t="s">
        <v>410</v>
      </c>
      <c r="F26" s="49">
        <v>4000</v>
      </c>
      <c r="G26" s="41" t="s">
        <v>411</v>
      </c>
      <c r="H26"/>
    </row>
    <row r="27" spans="1:8" ht="21" customHeight="1">
      <c r="A27" s="40" t="s">
        <v>86</v>
      </c>
      <c r="B27" s="40" t="s">
        <v>87</v>
      </c>
      <c r="C27" s="41" t="s">
        <v>397</v>
      </c>
      <c r="D27" s="39" t="s">
        <v>89</v>
      </c>
      <c r="E27" s="40" t="s">
        <v>412</v>
      </c>
      <c r="F27" s="49">
        <v>1000</v>
      </c>
      <c r="G27" s="41" t="s">
        <v>413</v>
      </c>
      <c r="H27"/>
    </row>
    <row r="28" spans="1:8" ht="21" customHeight="1">
      <c r="A28" s="40" t="s">
        <v>86</v>
      </c>
      <c r="B28" s="40" t="s">
        <v>87</v>
      </c>
      <c r="C28" s="41" t="s">
        <v>397</v>
      </c>
      <c r="D28" s="39" t="s">
        <v>89</v>
      </c>
      <c r="E28" s="40" t="s">
        <v>414</v>
      </c>
      <c r="F28" s="49">
        <v>2000</v>
      </c>
      <c r="G28" s="41" t="s">
        <v>415</v>
      </c>
      <c r="H28"/>
    </row>
    <row r="29" spans="1:8" ht="21" customHeight="1">
      <c r="A29" s="40" t="s">
        <v>86</v>
      </c>
      <c r="B29" s="40" t="s">
        <v>87</v>
      </c>
      <c r="C29" s="41" t="s">
        <v>397</v>
      </c>
      <c r="D29" s="39" t="s">
        <v>89</v>
      </c>
      <c r="E29" s="40" t="s">
        <v>416</v>
      </c>
      <c r="F29" s="49">
        <v>1300</v>
      </c>
      <c r="G29" s="41" t="s">
        <v>417</v>
      </c>
      <c r="H29"/>
    </row>
    <row r="30" spans="1:8" ht="21" customHeight="1">
      <c r="A30" s="40" t="s">
        <v>86</v>
      </c>
      <c r="B30" s="40" t="s">
        <v>87</v>
      </c>
      <c r="C30" s="41" t="s">
        <v>397</v>
      </c>
      <c r="D30" s="39" t="s">
        <v>89</v>
      </c>
      <c r="E30" s="40" t="s">
        <v>418</v>
      </c>
      <c r="F30" s="49">
        <v>4500</v>
      </c>
      <c r="G30" s="41" t="s">
        <v>419</v>
      </c>
      <c r="H30"/>
    </row>
    <row r="31" spans="1:8" ht="21" customHeight="1">
      <c r="A31" s="40" t="s">
        <v>86</v>
      </c>
      <c r="B31" s="40" t="s">
        <v>87</v>
      </c>
      <c r="C31" s="41" t="s">
        <v>397</v>
      </c>
      <c r="D31" s="39" t="s">
        <v>89</v>
      </c>
      <c r="E31" s="40" t="s">
        <v>420</v>
      </c>
      <c r="F31" s="49">
        <v>400</v>
      </c>
      <c r="G31" s="41" t="s">
        <v>421</v>
      </c>
      <c r="H31"/>
    </row>
    <row r="32" spans="1:7" ht="21" customHeight="1">
      <c r="A32" s="40" t="s">
        <v>86</v>
      </c>
      <c r="B32" s="40" t="s">
        <v>87</v>
      </c>
      <c r="C32" s="41" t="s">
        <v>397</v>
      </c>
      <c r="D32" s="39" t="s">
        <v>89</v>
      </c>
      <c r="E32" s="40" t="s">
        <v>422</v>
      </c>
      <c r="F32" s="49">
        <v>2000</v>
      </c>
      <c r="G32" s="41" t="s">
        <v>423</v>
      </c>
    </row>
    <row r="33" spans="1:7" ht="21" customHeight="1">
      <c r="A33" s="40" t="s">
        <v>86</v>
      </c>
      <c r="B33" s="40" t="s">
        <v>87</v>
      </c>
      <c r="C33" s="41" t="s">
        <v>397</v>
      </c>
      <c r="D33" s="39" t="s">
        <v>89</v>
      </c>
      <c r="E33" s="40" t="s">
        <v>424</v>
      </c>
      <c r="F33" s="49">
        <v>1000</v>
      </c>
      <c r="G33" s="41" t="s">
        <v>425</v>
      </c>
    </row>
    <row r="34" spans="1:7" ht="21" customHeight="1">
      <c r="A34" s="40" t="s">
        <v>86</v>
      </c>
      <c r="B34" s="40" t="s">
        <v>87</v>
      </c>
      <c r="C34" s="41" t="s">
        <v>397</v>
      </c>
      <c r="D34" s="39" t="s">
        <v>89</v>
      </c>
      <c r="E34" s="40" t="s">
        <v>426</v>
      </c>
      <c r="F34" s="49">
        <v>1500</v>
      </c>
      <c r="G34" s="41" t="s">
        <v>427</v>
      </c>
    </row>
    <row r="35" spans="1:7" ht="21" customHeight="1">
      <c r="A35" s="40" t="s">
        <v>86</v>
      </c>
      <c r="B35" s="40" t="s">
        <v>87</v>
      </c>
      <c r="C35" s="41" t="s">
        <v>397</v>
      </c>
      <c r="D35" s="39" t="s">
        <v>89</v>
      </c>
      <c r="E35" s="40" t="s">
        <v>428</v>
      </c>
      <c r="F35" s="49">
        <v>1000</v>
      </c>
      <c r="G35" s="41" t="s">
        <v>429</v>
      </c>
    </row>
    <row r="36" spans="1:7" ht="21" customHeight="1">
      <c r="A36" s="40" t="s">
        <v>86</v>
      </c>
      <c r="B36" s="40" t="s">
        <v>87</v>
      </c>
      <c r="C36" s="41" t="s">
        <v>397</v>
      </c>
      <c r="D36" s="39" t="s">
        <v>89</v>
      </c>
      <c r="E36" s="40" t="s">
        <v>430</v>
      </c>
      <c r="F36" s="49">
        <v>4230.01</v>
      </c>
      <c r="G36" s="41" t="s">
        <v>431</v>
      </c>
    </row>
    <row r="37" spans="1:7" ht="21" customHeight="1">
      <c r="A37" s="40" t="s">
        <v>86</v>
      </c>
      <c r="B37" s="40" t="s">
        <v>87</v>
      </c>
      <c r="C37" s="41" t="s">
        <v>397</v>
      </c>
      <c r="D37" s="39" t="s">
        <v>89</v>
      </c>
      <c r="E37" s="40" t="s">
        <v>432</v>
      </c>
      <c r="F37" s="49">
        <v>6000</v>
      </c>
      <c r="G37" s="41" t="s">
        <v>433</v>
      </c>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Reflash</cp:lastModifiedBy>
  <dcterms:created xsi:type="dcterms:W3CDTF">2019-06-27T08:24:51Z</dcterms:created>
  <dcterms:modified xsi:type="dcterms:W3CDTF">2019-07-15T07:15:02Z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