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981" firstSheet="7" activeTab="15"/>
  </bookViews>
  <sheets>
    <sheet name="封面" sheetId="1" r:id="rId1"/>
    <sheet name="收支总表" sheetId="2" r:id="rId2"/>
    <sheet name="收入总表" sheetId="3" r:id="rId3"/>
    <sheet name="支出总表" sheetId="4" r:id="rId4"/>
    <sheet name="财政拨款收支总表" sheetId="5" r:id="rId5"/>
    <sheet name="财政拨款支出预算（政府）" sheetId="6" r:id="rId6"/>
    <sheet name="一般公共预算支出" sheetId="7" r:id="rId7"/>
    <sheet name="一般公共预算基本支出" sheetId="8" r:id="rId8"/>
    <sheet name="一般公共预算项目支出" sheetId="9" r:id="rId9"/>
    <sheet name="一般公共预算三公经费支出" sheetId="10" r:id="rId10"/>
    <sheet name="政府性基金支出" sheetId="11" r:id="rId11"/>
    <sheet name="政府性基金三公经费支出" sheetId="12" r:id="rId12"/>
    <sheet name="政府性基金预算项目支出" sheetId="13" r:id="rId13"/>
    <sheet name="国有资本经营预算支出" sheetId="14" r:id="rId14"/>
    <sheet name="政府采购预算表" sheetId="15" r:id="rId15"/>
    <sheet name="项目绩效表" sheetId="16" r:id="rId16"/>
  </sheets>
  <definedNames>
    <definedName name="_xlnm.Print_Area" localSheetId="4">-1</definedName>
    <definedName name="_xlnm.Print_Area" localSheetId="5">#N/A</definedName>
    <definedName name="_xlnm.Print_Area" localSheetId="0">-1</definedName>
    <definedName name="_xlnm.Print_Area" localSheetId="13">'国有资本经营预算支出'!$A$1:$H$19</definedName>
    <definedName name="_xlnm.Print_Area" localSheetId="2">-1</definedName>
    <definedName name="_xlnm.Print_Area" localSheetId="1">#N/A</definedName>
    <definedName name="_xlnm.Print_Area" localSheetId="15">-1</definedName>
    <definedName name="_xlnm.Print_Area" localSheetId="7">-1</definedName>
    <definedName name="_xlnm.Print_Area" localSheetId="9">-1</definedName>
    <definedName name="_xlnm.Print_Area" localSheetId="8">'一般公共预算项目支出'!$A$1:$G$7</definedName>
    <definedName name="_xlnm.Print_Area" localSheetId="6">#N/A</definedName>
    <definedName name="_xlnm.Print_Area" localSheetId="14">#N/A</definedName>
    <definedName name="_xlnm.Print_Area" localSheetId="11">-1</definedName>
    <definedName name="_xlnm.Print_Area" localSheetId="12">'政府性基金预算项目支出'!$A$1:$G$7</definedName>
    <definedName name="_xlnm.Print_Area" localSheetId="10">'政府性基金支出'!$A$1:$H$8</definedName>
    <definedName name="_xlnm.Print_Area" localSheetId="3">'支出总表'!$A$1:$J$8</definedName>
  </definedNames>
  <calcPr fullCalcOnLoad="1"/>
</workbook>
</file>

<file path=xl/sharedStrings.xml><?xml version="1.0" encoding="utf-8"?>
<sst xmlns="http://schemas.openxmlformats.org/spreadsheetml/2006/main" count="878" uniqueCount="417">
  <si>
    <t>绵阳市国有资产监督管理委员会</t>
  </si>
  <si>
    <t>2019年部门预算</t>
  </si>
  <si>
    <t>报送日期：     年   月   日</t>
  </si>
  <si>
    <t>表1</t>
  </si>
  <si>
    <t>部门预算收支总表</t>
  </si>
  <si>
    <t>单位：佰元</t>
  </si>
  <si>
    <t>收          入</t>
  </si>
  <si>
    <t>支             出</t>
  </si>
  <si>
    <t>项              目</t>
  </si>
  <si>
    <t/>
  </si>
  <si>
    <t>一、一般公共预算拨款收入</t>
  </si>
  <si>
    <t>一、一般公共服务支出</t>
  </si>
  <si>
    <t>二、政府性基金预算拨款收入</t>
  </si>
  <si>
    <t>二、外交支出</t>
  </si>
  <si>
    <t>三、国有资本经营预算拨款收入</t>
  </si>
  <si>
    <t>三、国防支出</t>
  </si>
  <si>
    <t>四、事业收入（专户收入）</t>
  </si>
  <si>
    <t>四、公共安全支出</t>
  </si>
  <si>
    <t>五、事业单位经营收入</t>
  </si>
  <si>
    <t>五、教育支出</t>
  </si>
  <si>
    <t>六、事业收入（其他资金）</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</si>
  <si>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</si>
  <si>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</si>
  <si>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</si>
  <si>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</si>
  <si>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</si>
  <si>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</si>
  <si>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</si>
  <si>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</si>
  <si>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</si>
  <si>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</si>
  <si>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</si>
  <si>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</si>
  <si>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</si>
  <si>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</si>
  <si>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</si>
  <si>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</si>
  <si>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</si>
  <si>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</si>
  <si>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</si>
  <si>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</si>
  <si>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</si>
  <si>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</si>
  <si>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</si>
  <si>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</si>
  <si>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</si>
  <si>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</si>
  <si>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</si>
  <si>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</si>
  <si>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</si>
  <si>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</si>
  <si>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</si>
  <si>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</si>
  <si>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</si>
  <si>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</si>
  <si>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</si>
  <si>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</si>
  <si>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</si>
  <si>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</si>
  <si>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</si>
  <si>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</si>
  <si>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</si>
  <si>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</si>
  <si>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事业收入（专户收入）</t>
  </si>
  <si>
    <t>事业单位经营收入</t>
  </si>
  <si>
    <t>转移性收入</t>
  </si>
  <si>
    <t>其他收入</t>
  </si>
  <si>
    <t>用事业基金弥补收支差额</t>
  </si>
  <si>
    <t>科目编码</t>
  </si>
  <si>
    <t>单位代码</t>
  </si>
  <si>
    <t>?位名称  （科目）</t>
  </si>
  <si>
    <t>金额</t>
  </si>
  <si>
    <t>其中：教育收费</t>
  </si>
  <si>
    <t>小计</t>
  </si>
  <si>
    <t>上级补助收入</t>
  </si>
  <si>
    <t>附属单位上缴收入</t>
  </si>
  <si>
    <t>从其他部门取得的收入</t>
  </si>
  <si>
    <t>从不同级政府取得的收入</t>
  </si>
  <si>
    <t>类</t>
  </si>
  <si>
    <t>款</t>
  </si>
  <si>
    <t>项</t>
  </si>
  <si>
    <t>315301</t>
  </si>
  <si>
    <t>208</t>
  </si>
  <si>
    <t xml:space="preserve">  社会保障和就业支出</t>
  </si>
  <si>
    <t>05</t>
  </si>
  <si>
    <t xml:space="preserve">    行政事业单位离退休</t>
  </si>
  <si>
    <t xml:space="preserve">  208</t>
  </si>
  <si>
    <t xml:space="preserve">  05</t>
  </si>
  <si>
    <t>04</t>
  </si>
  <si>
    <t xml:space="preserve">  315301</t>
  </si>
  <si>
    <t xml:space="preserve">      未归口管理的行政单位离退休</t>
  </si>
  <si>
    <t xml:space="preserve">      机关事业单位基本养老保险缴费支出</t>
  </si>
  <si>
    <t>06</t>
  </si>
  <si>
    <t xml:space="preserve">      机关事业单位职业年金缴费支出</t>
  </si>
  <si>
    <t>99</t>
  </si>
  <si>
    <t xml:space="preserve">    其他社会保障和就业支出</t>
  </si>
  <si>
    <t xml:space="preserve">  99</t>
  </si>
  <si>
    <t>01</t>
  </si>
  <si>
    <t xml:space="preserve">      其他社会保障和就业支出</t>
  </si>
  <si>
    <t>210</t>
  </si>
  <si>
    <t xml:space="preserve">  卫生健康支出</t>
  </si>
  <si>
    <t>11</t>
  </si>
  <si>
    <t xml:space="preserve">    行政事业单位医疗</t>
  </si>
  <si>
    <t xml:space="preserve">  210</t>
  </si>
  <si>
    <t xml:space="preserve">  11</t>
  </si>
  <si>
    <t xml:space="preserve">      行政单位医疗</t>
  </si>
  <si>
    <t xml:space="preserve">    其他卫生健康支出</t>
  </si>
  <si>
    <t xml:space="preserve">      其他卫生健康支出</t>
  </si>
  <si>
    <t>215</t>
  </si>
  <si>
    <t xml:space="preserve">  资源勘探信息等支出</t>
  </si>
  <si>
    <t>07</t>
  </si>
  <si>
    <t xml:space="preserve">    国有资产监管</t>
  </si>
  <si>
    <t xml:space="preserve">  215</t>
  </si>
  <si>
    <t xml:space="preserve">  07</t>
  </si>
  <si>
    <t xml:space="preserve">      行政运行</t>
  </si>
  <si>
    <t xml:space="preserve">      其他国有资产监管支出</t>
  </si>
  <si>
    <t>221</t>
  </si>
  <si>
    <t xml:space="preserve">  住房保障支出</t>
  </si>
  <si>
    <t>02</t>
  </si>
  <si>
    <t xml:space="preserve">    住房改革支出</t>
  </si>
  <si>
    <t xml:space="preserve">  221</t>
  </si>
  <si>
    <t xml:space="preserve">  02</t>
  </si>
  <si>
    <t xml:space="preserve">      住房公积金</t>
  </si>
  <si>
    <t>表1-2</t>
  </si>
  <si>
    <t>部门预算支出总表</t>
  </si>
  <si>
    <t>基本支出</t>
  </si>
  <si>
    <t>项目支出</t>
  </si>
  <si>
    <t>上缴上级支出</t>
  </si>
  <si>
    <t>对附属单位补助支出</t>
  </si>
  <si>
    <t>单位名称（科目）</t>
  </si>
  <si>
    <t>**</t>
  </si>
  <si>
    <t xml:space="preserve">  未归口管理的行政单位离退休</t>
  </si>
  <si>
    <t xml:space="preserve">  机关事业单位基本养老保险缴费支出</t>
  </si>
  <si>
    <t xml:space="preserve">  机关事业单位职业年金缴费支出</t>
  </si>
  <si>
    <t xml:space="preserve">  其他社会保障和就业支出</t>
  </si>
  <si>
    <t xml:space="preserve">  行政单位医疗</t>
  </si>
  <si>
    <t xml:space="preserve">  其他卫生健康支出</t>
  </si>
  <si>
    <t xml:space="preserve">  行政运行</t>
  </si>
  <si>
    <t xml:space="preserve">  其他国有资产监管支出</t>
  </si>
  <si>
    <t xml:space="preserve">  住房公积金</t>
  </si>
  <si>
    <t>表2</t>
  </si>
  <si>
    <t>财政拨款收支预算总表</t>
  </si>
  <si>
    <t>2019年预算数</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</si>
  <si>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</si>
  <si>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</si>
  <si>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</si>
  <si>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</si>
  <si>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</si>
  <si>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</si>
  <si>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</si>
  <si>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</si>
  <si>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</si>
  <si>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</si>
  <si>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</si>
  <si>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</si>
  <si>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</si>
  <si>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</si>
  <si>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</si>
  <si>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</si>
  <si>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</si>
  <si>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</si>
  <si>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</si>
  <si>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</si>
  <si>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</si>
  <si>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</si>
  <si>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</si>
  <si>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</si>
  <si>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</si>
  <si>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</si>
  <si>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</si>
  <si>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</si>
  <si>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</si>
  <si>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</si>
  <si>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</si>
  <si>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</si>
  <si>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</si>
  <si>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</si>
  <si>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</si>
  <si>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</si>
  <si>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</si>
  <si>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</si>
  <si>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</si>
  <si>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</si>
  <si>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</si>
  <si>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表2-1</t>
  </si>
  <si>
    <t>财政拨款支出预算表（政府经济分类科目）</t>
  </si>
  <si>
    <t>总计</t>
  </si>
  <si>
    <t>市级当年财政拨款安排</t>
  </si>
  <si>
    <t>省级提前通知专项转移支付</t>
  </si>
  <si>
    <t>上年结转安排</t>
  </si>
  <si>
    <t>单位名称  （科目）</t>
  </si>
  <si>
    <t>一般公共预算拨款</t>
  </si>
  <si>
    <t>政府性基金安排</t>
  </si>
  <si>
    <t>国有资本经营预算安排</t>
  </si>
  <si>
    <t>上年应返还额度结转</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</si>
  <si>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</si>
  <si>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</si>
  <si>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</si>
  <si>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</si>
  <si>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</si>
  <si>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</si>
  <si>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</si>
  <si>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</si>
  <si>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</si>
  <si>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</si>
  <si>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</si>
  <si>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</si>
  <si>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</si>
  <si>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</si>
  <si>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</si>
  <si>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</si>
  <si>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</si>
  <si>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</si>
  <si>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</si>
  <si>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</si>
  <si>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</si>
  <si>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</si>
  <si>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</si>
  <si>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</si>
  <si>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</si>
  <si>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</si>
  <si>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</si>
  <si>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</si>
  <si>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</si>
  <si>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</si>
  <si>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</si>
  <si>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</si>
  <si>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</si>
  <si>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</si>
  <si>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</si>
  <si>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</si>
  <si>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</si>
  <si>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</si>
  <si>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</si>
  <si>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</si>
  <si>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</si>
  <si>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</si>
  <si>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</si>
  <si>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</si>
  <si>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</si>
  <si>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</si>
  <si>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</si>
  <si>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</si>
  <si>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公务用车运行费</t>
  </si>
  <si>
    <t>其他交通费</t>
  </si>
  <si>
    <t>税金及附加费用</t>
  </si>
  <si>
    <t>其他商品和服务支出</t>
  </si>
  <si>
    <t>离休费</t>
  </si>
  <si>
    <t>退休费</t>
  </si>
  <si>
    <t>退职（役）费</t>
  </si>
  <si>
    <t>抚恤金</t>
  </si>
  <si>
    <t>生活补助</t>
  </si>
  <si>
    <t>救济费</t>
  </si>
  <si>
    <t>医疗费补助</t>
  </si>
  <si>
    <t>助学金</t>
  </si>
  <si>
    <t>奖励金</t>
  </si>
  <si>
    <t>个人生产补贴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</si>
  <si>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</si>
  <si>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</si>
  <si>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</si>
  <si>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</si>
  <si>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</si>
  <si>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</si>
  <si>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</si>
  <si>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</si>
  <si>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</si>
  <si>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</si>
  <si>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</si>
  <si>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</si>
  <si>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</si>
  <si>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</si>
  <si>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</si>
  <si>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</si>
  <si>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</si>
  <si>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</si>
  <si>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</si>
  <si>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</si>
  <si>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</si>
  <si>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</si>
  <si>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</si>
  <si>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</si>
  <si>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</si>
  <si>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</si>
  <si>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</si>
  <si>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</si>
  <si>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</si>
  <si>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</si>
  <si>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</si>
  <si>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</si>
  <si>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</si>
  <si>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</si>
  <si>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经济分类科目</t>
  </si>
  <si>
    <t>科目名称</t>
  </si>
  <si>
    <t>人员经费</t>
  </si>
  <si>
    <t>公用经费</t>
  </si>
  <si>
    <t>表3-2</t>
  </si>
  <si>
    <t>一般公共预算项目支出预算表</t>
  </si>
  <si>
    <t>单位名称（项目）</t>
  </si>
  <si>
    <t>绩效目标</t>
  </si>
  <si>
    <t xml:space="preserve">  信访业务开展工作经费</t>
  </si>
  <si>
    <t>用于进京劝返上访人员，按要求每年召开两次信访维稳培训及总结工作会议。</t>
  </si>
  <si>
    <t xml:space="preserve">  物业管理费</t>
  </si>
  <si>
    <t>用于办公场所物业管理费用支出</t>
  </si>
  <si>
    <t xml:space="preserve">  安全生产工作经费</t>
  </si>
  <si>
    <t>市国资委按照国有资产出资人的职责，督促企业落实安全生产主体责任。</t>
  </si>
  <si>
    <t xml:space="preserve">  “七五”普法法治宣传教育工作经费</t>
  </si>
  <si>
    <t>经费用于举办国资系统法制培训讲座及国资系统法治建设工作年度推进会，以期更好地开展法治宣传教育工作，把法治教育工作落到实处。</t>
  </si>
  <si>
    <t xml:space="preserve">  统评科财务监管、业务培训、业绩考核相关经费</t>
  </si>
  <si>
    <t>财务监管方面按照要求，组织32户集中统一监管国有企业和9个县市区国资监管部门参加会议，参会人员为企业分管财务领导、财务负责人和县市区国资监管部门负责人和财务人员，按照惯例，在王子酒店18楼涪城阁召开会议，以提高各单位报表质量。业务培训方面，按照企业诉求，参考省国资委做法，组织32户集中统一监管企业和9个县市区国资监管机构相关人员到高校或会计专业培训机构进行财务监管、考核分配、企业预算管理等培训，以期提高从业人员专业素质。赴省内外国企负责人薪酬改革工作先进单位学习调研。</t>
  </si>
  <si>
    <t xml:space="preserve">  干部人事档案数字化专项工作经费</t>
  </si>
  <si>
    <t>按照市委组织部干部人事档案数字化工作要求，2019年6月前所有市级部门管理干部人事档案均需实现数字化，按档案管理要求进行硬软件设备配备，建立完善国有企业领导人员档案及机关人员档案。</t>
  </si>
  <si>
    <t xml:space="preserve">  国资国企改革工作经费</t>
  </si>
  <si>
    <t>用于举办国资国企改革培训讲座、开展国资国企改革学习调研、编印《2019年度国资工作年度报告》。学习先进经验，把国企改革工作落到实处。</t>
  </si>
  <si>
    <t>表3-3</t>
  </si>
  <si>
    <t>一般公共预算“三公”经费支出预算表</t>
  </si>
  <si>
    <t>单位编码</t>
  </si>
  <si>
    <t>单位名称</t>
  </si>
  <si>
    <t>当年财政拨款预算安排</t>
  </si>
  <si>
    <t>公务用车购置及运行费</t>
  </si>
  <si>
    <t>公务用车购置费</t>
  </si>
  <si>
    <t>240</t>
  </si>
  <si>
    <t>315</t>
  </si>
  <si>
    <t xml:space="preserve">  绵阳市国有资产监督管理委员会</t>
  </si>
  <si>
    <t>28</t>
  </si>
  <si>
    <t>212</t>
  </si>
  <si>
    <t>表4</t>
  </si>
  <si>
    <t>政府性基金支出预算表</t>
  </si>
  <si>
    <t>本年政府性基金预算支出</t>
  </si>
  <si>
    <t>表4-1</t>
  </si>
  <si>
    <t>政府性基金“三公”经费支出预算表</t>
  </si>
  <si>
    <t>表4-2</t>
  </si>
  <si>
    <t>政府性基金预算项目支出预算表</t>
  </si>
  <si>
    <t>表5</t>
  </si>
  <si>
    <t>国有资本经营预算支出预算表</t>
  </si>
  <si>
    <t>本年国有资本经营预算支出</t>
  </si>
  <si>
    <t>表6</t>
  </si>
  <si>
    <t>政府采购支出预算表</t>
  </si>
  <si>
    <t>采购目录</t>
  </si>
  <si>
    <t>支出类别</t>
  </si>
  <si>
    <t>采购项目</t>
  </si>
  <si>
    <t>品名规格</t>
  </si>
  <si>
    <t>需求时间</t>
  </si>
  <si>
    <t>计量单位</t>
  </si>
  <si>
    <t xml:space="preserve">采购数量 </t>
  </si>
  <si>
    <t>当年财政拨款收入安排</t>
  </si>
  <si>
    <t>事业收入（专户收入）资金安排</t>
  </si>
  <si>
    <t>经营收入安排</t>
  </si>
  <si>
    <t>其他资金安排</t>
  </si>
  <si>
    <t>一般公共预算收入安排</t>
  </si>
  <si>
    <t>政府性基金收入安排</t>
  </si>
  <si>
    <t>其他服务</t>
  </si>
  <si>
    <t>干部人事档案数字化专项工作经费</t>
  </si>
  <si>
    <t>2019.12.30</t>
  </si>
  <si>
    <t>台</t>
  </si>
  <si>
    <r>
      <t>2019</t>
    </r>
    <r>
      <rPr>
        <b/>
        <sz val="12"/>
        <color indexed="8"/>
        <rFont val="宋体"/>
        <family val="0"/>
      </rPr>
      <t>年市级部门预算项目绩效目标表</t>
    </r>
    <r>
      <rPr>
        <b/>
        <sz val="12"/>
        <color indexed="8"/>
        <rFont val="Calibri"/>
        <family val="2"/>
      </rPr>
      <t xml:space="preserve">                                                                                                                                                                                                                                                                                                                                                                                                           </t>
    </r>
    <r>
      <rPr>
        <sz val="8"/>
        <color indexed="8"/>
        <rFont val="宋体"/>
        <family val="0"/>
      </rPr>
      <t xml:space="preserve"> 表7</t>
    </r>
  </si>
  <si>
    <t>单位名称（项目名称）</t>
  </si>
  <si>
    <t>项目资金</t>
  </si>
  <si>
    <t>年度目标</t>
  </si>
  <si>
    <t>资金总额</t>
  </si>
  <si>
    <t>财政拨款</t>
  </si>
  <si>
    <t>其他资金</t>
  </si>
  <si>
    <t>项目完成</t>
  </si>
  <si>
    <t>项目效益</t>
  </si>
  <si>
    <t>满意度指标</t>
  </si>
  <si>
    <t>二级指标</t>
  </si>
  <si>
    <t>三级指标</t>
  </si>
  <si>
    <t>指标值</t>
  </si>
  <si>
    <t>315301-绵阳市国有资产监督管理委员会</t>
  </si>
  <si>
    <t>数量及成本指标</t>
  </si>
  <si>
    <t>市国资委管理市属国有企业领导人员档案及机关人员档案100本左右，按250元/本计，预计2.5万元</t>
  </si>
  <si>
    <t>社会效益指标</t>
  </si>
  <si>
    <t>干部人事档案数字化以完善干部档案管理机制和干部档案内容为重点，积极开发利用干部档案信息资源，巩固干部档案专项审核成果，能够大力推进干部档案管理制度化、规范化和信息化建设，更好地为领导决策服务，为干部、人才工作服务，为经济社会发展服务。</t>
  </si>
  <si>
    <t>市国资委管理市属国有企业领导人员档案及机关人员档案200本左右</t>
  </si>
  <si>
    <t>更加准确、方便、快捷、优质的电子化干部阅档服务</t>
  </si>
  <si>
    <t>100%</t>
  </si>
  <si>
    <t>按照市委组织部干部人事档案数字化工作要求，2019年6月前所有市级部门管理干部人事档案均需实现数字化，按档案管理要求进行硬软件设备配备，预计经费10万元</t>
  </si>
  <si>
    <t>“七五”普法法治宣传教育工作经费</t>
  </si>
  <si>
    <t>经费用于 举办国资系统法制培训讲座及国资系统法治建设工作年度推进会，以期更好地开展法治宣传教育工作，把法治教育工作落到实处。</t>
  </si>
  <si>
    <t>在绵央属、省属、外地属企业以及市属国有企业共计27户，每户企业参会2人、共54人，委内参会6人。会务费2000元/半天。合计2000元。</t>
  </si>
  <si>
    <t xml:space="preserve">推动机关和企业学法用法常态化、制度化，不断提高广大国资系统干部职工法治素养和依法办事的能力，机关和企业依法决策、有效规避法律风险的意识和能力显著增强。
</t>
  </si>
  <si>
    <t>购买与国资国企监管改革工作有关的“七五”普法学习系列读本月123本。</t>
  </si>
  <si>
    <t xml:space="preserve">机关和企业依法决策、有效规避法律风险的意识和能力显著增强。
</t>
  </si>
  <si>
    <t>在绵央属、省属、外地属企业以及市属国有企业共计27户，每户企业下发3本、共81本，委内行政工勤编制人员42人、共42本。购买单价估计为25元左右/本，2019年购买3种不同学习读本。书籍购买费用合计9225元。</t>
  </si>
  <si>
    <t>在绵央属、省属、外地属企业以及市属国有企业共计27户，每户企业参会2人、共54人，委内参会6人。会务费2000元/半天，投影仪300元/次，讲师授课费2000元。合计4300元。</t>
  </si>
  <si>
    <t>国资国企改革工作经费</t>
  </si>
  <si>
    <t>举办国资国企改革培训讲座费用支出明细。市属国有重要骨干企业42户，市级监管部门8个，委内参会15个。会务费2000元/半天，投影仪300元/次，讲师授课费2000元。合计4300元。</t>
  </si>
  <si>
    <t xml:space="preserve">推动国有资产监管改革上新水平，国有企业发展上新台阶，充分发挥国有经济在推动绵阳科技城和西部现代化强市建设中的作用。
</t>
  </si>
  <si>
    <t>举办国资国企改革培训讲座；.开展国资国企改革学习调研；编印《2019年度国资工作年度报告》约300本。</t>
  </si>
  <si>
    <t>有效推动国有资产监管改革上新水平，国有企业发展上新台阶</t>
  </si>
  <si>
    <t>编印《2019年度国资工作年度报告》费用支出明细。在绵央属、省属、外地属企业以及市属国有企业共计27户，每户企业下发9本左右、共258本，委内行政工勤编制人员42人、共42本。印刷费单价约28元/本。合计8400元。</t>
  </si>
  <si>
    <t>开展国资国企改革学习调研费用支出明细。分管领导、科室负责人和具体从事改革工作的科室人员，共3人参加。。按照市财政局对出差费用的要求，预计每人每天500元，共10天，合计15000元。</t>
  </si>
  <si>
    <t>安全生产工作经费</t>
  </si>
  <si>
    <t>购置打印机：1台2000元</t>
  </si>
  <si>
    <t>督促出资企业落实安全生产主体责任，加强安全生产基础能力建设，遏制重特大安全生产事故发生，为我市安全生产工作、打好污染防治攻坚战贡献国有企业力量，为我市安全生产工作贡献国有企业力量</t>
  </si>
  <si>
    <t>约召开两次会议，购置设备</t>
  </si>
  <si>
    <t>有效督促出资企业落实安全生产主体责任</t>
  </si>
  <si>
    <t>每年2次工作会（三、四类会议）160元/人/天，每次30人，每次会议计划1天，30人*2次*160元/人/天=9600元。</t>
  </si>
  <si>
    <t>调研费用：补助3人*4天*180元/人/天=2160元，住宿3人*4天*500元/人/天=6000元，交通3人*3000次/人=9000元，合计17160元。</t>
  </si>
  <si>
    <t>统评科财务监管、业务培训、业绩考核相关经费</t>
  </si>
  <si>
    <t>分管领导、科室负责人和具体从事负责人经营业绩考核工作的同志共4人参加。按照市财政局对出差费用的要求，预计每人每天500元，共10天，合计20000元。</t>
  </si>
  <si>
    <t>提升县市区国资监管部门对国有企业的财务监督管理能力及监管企业财务负责人的财务风险管控能力及财务人员的操作能力，推动全市国有企业做强做优做大，实现高质量发展。提升我委薪酬管理水平，赴省内外国资委及企业调研薪酬管理的先进经验和做法，利于缓解我市国企的薪酬矛盾及优化考核指标。</t>
  </si>
  <si>
    <t>多次多地对绩效考核工作进行调研</t>
  </si>
  <si>
    <t>有效提升县市区国资监管部门对国有企业的财务监督管理能力</t>
  </si>
  <si>
    <t>季度经济运行分析会费用支出明细。参会人员80人，会议室4000元/天，会务费12000元；午餐800元/桌、10桌，务餐费8000元。合计24000元；年度国有资产统计报表培训布置会费用支出明细。参会人员合计80人。会务费3000元/天，投影仪300元/次，合计3300元；3、国有资产统计报表验审会费用支出明细。合计人员44人，会务费6000元。</t>
  </si>
  <si>
    <t>对我市国有企业经营数据进行统计，以便掌握全市国有企业经济运行情况和国有经济布局结构。开展季度经济运行分析会及国有资产统计验审会议，掌握企业的实际经营情况和存在的困难，对企业的进行国有资产统计的人员进行培训，保证国有资产统计信息真实可靠，助推企业发展。</t>
  </si>
  <si>
    <t>累计培训260余人次</t>
  </si>
  <si>
    <t>有效保证国有资产统计信息真实可靠</t>
  </si>
  <si>
    <t xml:space="preserve"> 信访业务开展工作经费</t>
  </si>
  <si>
    <t>召开信访维稳培训及总结工作会议。每年召开两次信访维稳培训及总结工作会议，每次40人。标准160元/人，合计1.28万元。</t>
  </si>
  <si>
    <t xml:space="preserve">有效劝返国资系统进京非正常上访人员，维护社会稳定，确保国资系统各企业进京上访人员不形成非访登记，完成绵阳市信访维稳工作绩效考核指标。
</t>
  </si>
  <si>
    <t>劝返人员大约4批次，召开培训及总结会议 约两次</t>
  </si>
  <si>
    <t>有效劝返国资系统进京非正常上访人员</t>
  </si>
  <si>
    <t xml:space="preserve">1、接回非法人员住宿费用：计划进京4批次共计12人次，在京住宿24日，按照500元/人/天，共计1.2万元。公杂费：在京36天，按照80元/人/天计算，共计0.288万元。交通费：往返24人次，按照1640元/人/次计算，共计3.936万元。 2、劝返非法人员伙食费开支：计划进京接访4次12人，在京36天，按照100元/人/天计算，共计0.36万元。四项合计5.784万元。     </t>
  </si>
  <si>
    <t>办公场所物业管理费用</t>
  </si>
  <si>
    <t>保障日常工作有序正常开展</t>
  </si>
  <si>
    <t>全年办公场所物业管理</t>
  </si>
  <si>
    <t>有效保障日常工作有序进行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</si>
</sst>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_ "/>
    <numFmt numFmtId="178" formatCode="&quot;\&quot;#,##0.00_);\(&quot;\&quot;#,##0.00\)"/>
    <numFmt numFmtId="179" formatCode="#,##0.0000"/>
  </numFmts>
  <fonts count="64">
    <font>
      <sz val="9"/>
      <name val="宋体"/>
      <family val="0"/>
    </font>
    <font>
      <b/>
      <sz val="12"/>
      <color indexed="8"/>
      <name val="Calibri"/>
      <family val="2"/>
    </font>
    <font>
      <sz val="9"/>
      <color indexed="8"/>
      <name val="Calibri"/>
      <family val="2"/>
    </font>
    <font>
      <b/>
      <sz val="9"/>
      <color indexed="8"/>
      <name val="Calibri"/>
      <family val="2"/>
    </font>
    <font>
      <b/>
      <sz val="18"/>
      <name val="黑体"/>
      <family val="3"/>
    </font>
    <font>
      <sz val="10"/>
      <name val="宋体"/>
      <family val="0"/>
    </font>
    <font>
      <b/>
      <sz val="10"/>
      <name val="宋体"/>
      <family val="0"/>
    </font>
    <font>
      <sz val="9"/>
      <name val="Times New Roman"/>
      <family val="1"/>
    </font>
    <font>
      <b/>
      <sz val="9"/>
      <name val="宋体"/>
      <family val="0"/>
    </font>
    <font>
      <sz val="9"/>
      <color indexed="8"/>
      <name val="宋体"/>
      <family val="0"/>
    </font>
    <font>
      <b/>
      <sz val="9"/>
      <color indexed="8"/>
      <name val="宋体"/>
      <family val="0"/>
    </font>
    <font>
      <sz val="8"/>
      <color indexed="8"/>
      <name val="宋体"/>
      <family val="0"/>
    </font>
    <font>
      <b/>
      <sz val="12"/>
      <name val="宋体"/>
      <family val="0"/>
    </font>
    <font>
      <sz val="8"/>
      <name val="宋体"/>
      <family val="0"/>
    </font>
    <font>
      <b/>
      <sz val="16"/>
      <name val="宋体"/>
      <family val="0"/>
    </font>
    <font>
      <sz val="12"/>
      <color indexed="8"/>
      <name val="宋体"/>
      <family val="0"/>
    </font>
    <font>
      <b/>
      <sz val="12"/>
      <color indexed="8"/>
      <name val="宋体"/>
      <family val="0"/>
    </font>
    <font>
      <sz val="12"/>
      <name val="Times New Roman"/>
      <family val="1"/>
    </font>
    <font>
      <b/>
      <sz val="12"/>
      <color indexed="8"/>
      <name val="黑体"/>
      <family val="3"/>
    </font>
    <font>
      <b/>
      <sz val="36"/>
      <name val="黑体"/>
      <family val="3"/>
    </font>
    <font>
      <b/>
      <sz val="48"/>
      <name val="宋体"/>
      <family val="0"/>
    </font>
    <font>
      <sz val="1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000000"/>
      <name val="Calibri"/>
      <family val="2"/>
    </font>
    <font>
      <sz val="9"/>
      <color rgb="FF000000"/>
      <name val="Calibri"/>
      <family val="2"/>
    </font>
    <font>
      <b/>
      <sz val="9"/>
      <color rgb="FF000000"/>
      <name val="Calibri"/>
      <family val="2"/>
    </font>
  </fonts>
  <fills count="40">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ADD8E6"/>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41" fillId="3" borderId="0" applyNumberFormat="0" applyBorder="0" applyAlignment="0" applyProtection="0"/>
    <xf numFmtId="0" fontId="42" fillId="4" borderId="1" applyNumberFormat="0" applyAlignment="0" applyProtection="0"/>
    <xf numFmtId="0" fontId="22" fillId="5" borderId="0" applyNumberFormat="0" applyBorder="0" applyAlignment="0" applyProtection="0"/>
    <xf numFmtId="0" fontId="22" fillId="6" borderId="0" applyNumberFormat="0" applyBorder="0" applyAlignment="0" applyProtection="0"/>
    <xf numFmtId="0" fontId="41" fillId="7" borderId="0" applyNumberFormat="0" applyBorder="0" applyAlignment="0" applyProtection="0"/>
    <xf numFmtId="0" fontId="43" fillId="8" borderId="0" applyNumberFormat="0" applyBorder="0" applyAlignment="0" applyProtection="0"/>
    <xf numFmtId="0" fontId="22" fillId="9" borderId="0" applyNumberFormat="0" applyBorder="0" applyAlignment="0" applyProtection="0"/>
    <xf numFmtId="0" fontId="44" fillId="10" borderId="0" applyNumberFormat="0" applyBorder="0" applyAlignment="0" applyProtection="0"/>
    <xf numFmtId="0" fontId="45" fillId="0" borderId="0" applyNumberFormat="0" applyFill="0" applyBorder="0" applyAlignment="0" applyProtection="0"/>
    <xf numFmtId="0" fontId="22" fillId="11" borderId="0" applyNumberFormat="0" applyBorder="0" applyAlignment="0" applyProtection="0"/>
    <xf numFmtId="0" fontId="46" fillId="0" borderId="0" applyNumberFormat="0" applyFill="0" applyBorder="0" applyAlignment="0" applyProtection="0"/>
    <xf numFmtId="0" fontId="47" fillId="12" borderId="2" applyNumberFormat="0" applyFont="0" applyAlignment="0" applyProtection="0"/>
    <xf numFmtId="0" fontId="44" fillId="13"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4" fillId="14" borderId="0" applyNumberFormat="0" applyBorder="0" applyAlignment="0" applyProtection="0"/>
    <xf numFmtId="0" fontId="48" fillId="0" borderId="4" applyNumberFormat="0" applyFill="0" applyAlignment="0" applyProtection="0"/>
    <xf numFmtId="0" fontId="44" fillId="15" borderId="0" applyNumberFormat="0" applyBorder="0" applyAlignment="0" applyProtection="0"/>
    <xf numFmtId="0" fontId="54" fillId="16" borderId="5" applyNumberFormat="0" applyAlignment="0" applyProtection="0"/>
    <xf numFmtId="0" fontId="55" fillId="16" borderId="1" applyNumberFormat="0" applyAlignment="0" applyProtection="0"/>
    <xf numFmtId="0" fontId="56" fillId="17" borderId="6" applyNumberFormat="0" applyAlignment="0" applyProtection="0"/>
    <xf numFmtId="0" fontId="41" fillId="18" borderId="0" applyNumberFormat="0" applyBorder="0" applyAlignment="0" applyProtection="0"/>
    <xf numFmtId="0" fontId="44" fillId="19"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20" borderId="0" applyNumberFormat="0" applyBorder="0" applyAlignment="0" applyProtection="0"/>
    <xf numFmtId="0" fontId="60"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41"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1" fillId="36" borderId="0" applyNumberFormat="0" applyBorder="0" applyAlignment="0" applyProtection="0"/>
    <xf numFmtId="0" fontId="44" fillId="37" borderId="0" applyNumberFormat="0" applyBorder="0" applyAlignment="0" applyProtection="0"/>
  </cellStyleXfs>
  <cellXfs count="218">
    <xf numFmtId="0" fontId="0" fillId="0" borderId="0" xfId="0" applyAlignment="1">
      <alignment/>
    </xf>
    <xf numFmtId="0" fontId="61" fillId="38" borderId="0" xfId="0" applyNumberFormat="1" applyFont="1" applyFill="1" applyAlignment="1" applyProtection="1">
      <alignment horizontal="center" vertical="center" wrapText="1"/>
      <protection/>
    </xf>
    <xf numFmtId="0" fontId="62" fillId="0" borderId="0" xfId="0" applyNumberFormat="1" applyFont="1" applyFill="1" applyAlignment="1" applyProtection="1">
      <alignment/>
      <protection/>
    </xf>
    <xf numFmtId="0" fontId="62" fillId="0" borderId="0" xfId="0" applyNumberFormat="1" applyFont="1" applyFill="1" applyAlignment="1" applyProtection="1">
      <alignment wrapText="1"/>
      <protection/>
    </xf>
    <xf numFmtId="0" fontId="62" fillId="0" borderId="0" xfId="0" applyNumberFormat="1" applyFont="1" applyFill="1" applyAlignment="1" applyProtection="1">
      <alignment horizontal="right" wrapText="1"/>
      <protection/>
    </xf>
    <xf numFmtId="0" fontId="62" fillId="0" borderId="9" xfId="0" applyNumberFormat="1" applyFont="1" applyFill="1" applyBorder="1" applyAlignment="1" applyProtection="1">
      <alignment horizontal="center" vertical="center" wrapText="1"/>
      <protection/>
    </xf>
    <xf numFmtId="0" fontId="62" fillId="0" borderId="9" xfId="0" applyNumberFormat="1" applyFont="1" applyFill="1" applyBorder="1" applyAlignment="1" applyProtection="1">
      <alignment horizontal="center" vertical="center"/>
      <protection/>
    </xf>
    <xf numFmtId="0" fontId="63" fillId="0" borderId="9" xfId="0" applyNumberFormat="1" applyFont="1" applyFill="1" applyBorder="1" applyAlignment="1" applyProtection="1">
      <alignment wrapText="1"/>
      <protection/>
    </xf>
    <xf numFmtId="4" fontId="63" fillId="0" borderId="9" xfId="0" applyNumberFormat="1" applyFont="1" applyFill="1" applyBorder="1" applyAlignment="1" applyProtection="1">
      <alignment horizontal="right"/>
      <protection/>
    </xf>
    <xf numFmtId="0" fontId="62" fillId="0" borderId="9" xfId="0" applyNumberFormat="1" applyFont="1" applyFill="1" applyBorder="1" applyAlignment="1" applyProtection="1">
      <alignment wrapText="1"/>
      <protection/>
    </xf>
    <xf numFmtId="0" fontId="62" fillId="0" borderId="9" xfId="0" applyNumberFormat="1" applyFont="1" applyFill="1" applyBorder="1" applyAlignment="1" applyProtection="1">
      <alignment/>
      <protection/>
    </xf>
    <xf numFmtId="0" fontId="62" fillId="0" borderId="9" xfId="0" applyNumberFormat="1" applyFont="1" applyFill="1" applyBorder="1" applyAlignment="1" applyProtection="1">
      <alignment horizontal="left" vertical="top" wrapText="1"/>
      <protection/>
    </xf>
    <xf numFmtId="4" fontId="62" fillId="0" borderId="9" xfId="0" applyNumberFormat="1" applyFont="1" applyFill="1" applyBorder="1" applyAlignment="1" applyProtection="1">
      <alignment horizontal="right" vertical="top"/>
      <protection/>
    </xf>
    <xf numFmtId="0" fontId="62" fillId="0" borderId="9" xfId="0" applyNumberFormat="1" applyFont="1" applyFill="1" applyBorder="1" applyAlignment="1" applyProtection="1">
      <alignment horizontal="left" vertical="center"/>
      <protection/>
    </xf>
    <xf numFmtId="0" fontId="62" fillId="0" borderId="9" xfId="0" applyNumberFormat="1" applyFont="1" applyFill="1" applyBorder="1" applyAlignment="1" applyProtection="1">
      <alignment horizontal="left" vertical="center" wrapText="1"/>
      <protection/>
    </xf>
    <xf numFmtId="4" fontId="62" fillId="0" borderId="9" xfId="0" applyNumberFormat="1" applyFont="1" applyFill="1" applyBorder="1" applyAlignment="1" applyProtection="1">
      <alignment horizontal="right" vertical="center" wrapText="1"/>
      <protection/>
    </xf>
    <xf numFmtId="0" fontId="62" fillId="0" borderId="9" xfId="0" applyNumberFormat="1" applyFont="1" applyFill="1" applyBorder="1" applyAlignment="1" applyProtection="1">
      <alignment vertical="center"/>
      <protection/>
    </xf>
    <xf numFmtId="0" fontId="62" fillId="0" borderId="9" xfId="0" applyNumberFormat="1" applyFont="1" applyFill="1" applyBorder="1" applyAlignment="1" applyProtection="1">
      <alignment vertical="center" wrapText="1"/>
      <protection/>
    </xf>
    <xf numFmtId="4" fontId="62" fillId="0" borderId="9" xfId="0" applyNumberFormat="1" applyFont="1" applyFill="1" applyBorder="1" applyAlignment="1" applyProtection="1">
      <alignment vertical="center" wrapText="1"/>
      <protection/>
    </xf>
    <xf numFmtId="0" fontId="62" fillId="0" borderId="0" xfId="0" applyNumberFormat="1" applyFont="1" applyFill="1" applyAlignment="1" applyProtection="1">
      <alignment vertical="center"/>
      <protection/>
    </xf>
    <xf numFmtId="0" fontId="62" fillId="0" borderId="0" xfId="0" applyNumberFormat="1" applyFont="1" applyFill="1" applyAlignment="1" applyProtection="1">
      <alignment vertical="center" wrapText="1"/>
      <protection/>
    </xf>
    <xf numFmtId="1" fontId="0" fillId="0" borderId="0" xfId="0" applyNumberFormat="1" applyFill="1" applyAlignment="1">
      <alignment/>
    </xf>
    <xf numFmtId="0" fontId="0" fillId="39" borderId="0" xfId="0" applyNumberFormat="1" applyFont="1" applyFill="1" applyAlignment="1">
      <alignment/>
    </xf>
    <xf numFmtId="0" fontId="4" fillId="0" borderId="0" xfId="0" applyNumberFormat="1" applyFont="1" applyFill="1" applyAlignment="1" applyProtection="1">
      <alignment horizontal="centerContinuous"/>
      <protection/>
    </xf>
    <xf numFmtId="0" fontId="0" fillId="0" borderId="0" xfId="0" applyNumberFormat="1" applyFont="1" applyFill="1" applyAlignment="1" applyProtection="1">
      <alignment horizontal="left"/>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vertical="center" wrapText="1"/>
      <protection/>
    </xf>
    <xf numFmtId="49" fontId="0" fillId="0" borderId="11" xfId="0" applyNumberFormat="1" applyFont="1" applyFill="1" applyBorder="1" applyAlignment="1" applyProtection="1">
      <alignment vertical="center" wrapText="1"/>
      <protection/>
    </xf>
    <xf numFmtId="49" fontId="0" fillId="0" borderId="10" xfId="0" applyNumberFormat="1" applyFont="1" applyFill="1" applyBorder="1" applyAlignment="1" applyProtection="1">
      <alignment vertical="center" wrapText="1"/>
      <protection/>
    </xf>
    <xf numFmtId="0" fontId="0" fillId="0" borderId="0" xfId="0" applyFill="1" applyAlignment="1">
      <alignment/>
    </xf>
    <xf numFmtId="0" fontId="0" fillId="0" borderId="15" xfId="0" applyNumberFormat="1" applyFont="1" applyFill="1" applyBorder="1" applyAlignment="1" applyProtection="1">
      <alignment horizontal="center" vertical="center" wrapText="1"/>
      <protection/>
    </xf>
    <xf numFmtId="0" fontId="0" fillId="0" borderId="16" xfId="0" applyBorder="1" applyAlignment="1">
      <alignment horizontal="centerContinuous" vertical="center"/>
    </xf>
    <xf numFmtId="0" fontId="0" fillId="0" borderId="12" xfId="0" applyBorder="1" applyAlignment="1">
      <alignment horizontal="centerContinuous" vertical="center"/>
    </xf>
    <xf numFmtId="0" fontId="0" fillId="0" borderId="13" xfId="0" applyBorder="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center" vertical="center" wrapText="1"/>
      <protection/>
    </xf>
    <xf numFmtId="3" fontId="0" fillId="0" borderId="10"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vertical="center" wrapText="1"/>
      <protection/>
    </xf>
    <xf numFmtId="3" fontId="0" fillId="0" borderId="14" xfId="0" applyNumberFormat="1" applyFont="1" applyFill="1" applyBorder="1" applyAlignment="1" applyProtection="1">
      <alignment vertical="center" wrapText="1"/>
      <protection/>
    </xf>
    <xf numFmtId="3" fontId="0" fillId="0" borderId="11" xfId="0" applyNumberFormat="1" applyFont="1" applyFill="1" applyBorder="1" applyAlignment="1" applyProtection="1">
      <alignment vertical="center" wrapText="1"/>
      <protection/>
    </xf>
    <xf numFmtId="0" fontId="0" fillId="39" borderId="0" xfId="0" applyNumberFormat="1" applyFont="1" applyFill="1" applyAlignment="1">
      <alignment horizontal="right" vertical="center"/>
    </xf>
    <xf numFmtId="0" fontId="5" fillId="0" borderId="0" xfId="0" applyNumberFormat="1" applyFont="1" applyFill="1" applyAlignment="1">
      <alignment horizontal="right"/>
    </xf>
    <xf numFmtId="1" fontId="6" fillId="0" borderId="0" xfId="0" applyNumberFormat="1" applyFont="1" applyFill="1" applyAlignment="1">
      <alignment horizontal="left"/>
    </xf>
    <xf numFmtId="0" fontId="0" fillId="0" borderId="0" xfId="0" applyNumberFormat="1" applyFont="1" applyFill="1" applyAlignment="1">
      <alignment/>
    </xf>
    <xf numFmtId="0" fontId="4" fillId="0" borderId="0" xfId="0" applyNumberFormat="1" applyFont="1" applyFill="1" applyAlignment="1" applyProtection="1">
      <alignment horizontal="center" vertical="center"/>
      <protection/>
    </xf>
    <xf numFmtId="0" fontId="0" fillId="0" borderId="17" xfId="0" applyNumberFormat="1" applyFont="1" applyFill="1" applyBorder="1" applyAlignment="1" applyProtection="1">
      <alignment horizontal="left"/>
      <protection/>
    </xf>
    <xf numFmtId="0" fontId="0" fillId="0" borderId="18" xfId="0" applyNumberFormat="1" applyFont="1" applyFill="1" applyBorder="1" applyAlignment="1">
      <alignment horizontal="centerContinuous" vertical="center"/>
    </xf>
    <xf numFmtId="0" fontId="0" fillId="0" borderId="19" xfId="0" applyNumberFormat="1" applyFont="1" applyFill="1" applyBorder="1" applyAlignment="1">
      <alignment horizontal="centerContinuous" vertical="center"/>
    </xf>
    <xf numFmtId="0" fontId="0" fillId="0" borderId="20" xfId="0" applyNumberFormat="1" applyFont="1" applyFill="1" applyBorder="1" applyAlignment="1">
      <alignment horizontal="centerContinuous" vertical="center"/>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lignment horizontal="centerContinuous" vertical="center"/>
    </xf>
    <xf numFmtId="1" fontId="0" fillId="0" borderId="10" xfId="0" applyNumberFormat="1" applyFont="1" applyFill="1" applyBorder="1" applyAlignment="1">
      <alignment horizontal="centerContinuous" vertical="center"/>
    </xf>
    <xf numFmtId="1" fontId="0" fillId="0" borderId="11" xfId="0" applyNumberFormat="1" applyFont="1" applyFill="1" applyBorder="1" applyAlignment="1">
      <alignment horizontal="centerContinuous" vertical="center"/>
    </xf>
    <xf numFmtId="1" fontId="0" fillId="0" borderId="11" xfId="0" applyNumberFormat="1" applyFont="1" applyFill="1" applyBorder="1" applyAlignment="1" applyProtection="1">
      <alignment horizontal="center" vertical="center" wrapText="1"/>
      <protection/>
    </xf>
    <xf numFmtId="0" fontId="0" fillId="39" borderId="12"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1" fontId="0"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176" fontId="0" fillId="0" borderId="10" xfId="0" applyNumberFormat="1" applyFont="1" applyFill="1" applyBorder="1" applyAlignment="1" applyProtection="1">
      <alignment vertical="center" wrapText="1"/>
      <protection/>
    </xf>
    <xf numFmtId="176" fontId="0" fillId="0" borderId="14" xfId="0" applyNumberFormat="1" applyFont="1" applyFill="1" applyBorder="1" applyAlignment="1" applyProtection="1">
      <alignment vertical="center" wrapText="1"/>
      <protection/>
    </xf>
    <xf numFmtId="0" fontId="0" fillId="39" borderId="0" xfId="0" applyNumberFormat="1" applyFont="1" applyFill="1" applyAlignment="1" applyProtection="1">
      <alignment vertical="center" wrapText="1"/>
      <protection/>
    </xf>
    <xf numFmtId="1" fontId="0" fillId="0" borderId="0" xfId="0" applyNumberFormat="1" applyFont="1" applyFill="1" applyAlignment="1" applyProtection="1">
      <alignment vertical="center" wrapText="1"/>
      <protection/>
    </xf>
    <xf numFmtId="0" fontId="7" fillId="39" borderId="0" xfId="0" applyNumberFormat="1" applyFont="1" applyFill="1" applyAlignment="1" applyProtection="1">
      <alignment vertical="center" wrapText="1"/>
      <protection/>
    </xf>
    <xf numFmtId="0" fontId="8" fillId="39" borderId="0" xfId="0" applyNumberFormat="1" applyFont="1" applyFill="1" applyAlignment="1" applyProtection="1">
      <alignment vertical="center" wrapText="1"/>
      <protection/>
    </xf>
    <xf numFmtId="0" fontId="9" fillId="39" borderId="0" xfId="0" applyNumberFormat="1" applyFont="1" applyFill="1" applyAlignment="1">
      <alignment/>
    </xf>
    <xf numFmtId="0" fontId="10" fillId="39" borderId="0" xfId="0" applyNumberFormat="1" applyFont="1" applyFill="1" applyAlignment="1">
      <alignment/>
    </xf>
    <xf numFmtId="0" fontId="0" fillId="39" borderId="0" xfId="0" applyNumberFormat="1" applyFont="1" applyFill="1" applyAlignment="1" applyProtection="1">
      <alignment vertical="center"/>
      <protection/>
    </xf>
    <xf numFmtId="1" fontId="0" fillId="0" borderId="0" xfId="0" applyNumberFormat="1" applyFill="1" applyBorder="1" applyAlignment="1">
      <alignment/>
    </xf>
    <xf numFmtId="0" fontId="9" fillId="39" borderId="0" xfId="0" applyNumberFormat="1" applyFont="1" applyFill="1" applyBorder="1" applyAlignment="1">
      <alignment/>
    </xf>
    <xf numFmtId="0" fontId="9" fillId="0" borderId="0" xfId="0" applyNumberFormat="1" applyFont="1" applyFill="1" applyAlignment="1">
      <alignment/>
    </xf>
    <xf numFmtId="0" fontId="0" fillId="0" borderId="0" xfId="0" applyNumberFormat="1" applyFont="1" applyFill="1" applyAlignment="1" applyProtection="1">
      <alignment vertical="center" wrapText="1"/>
      <protection/>
    </xf>
    <xf numFmtId="0" fontId="0" fillId="0" borderId="11" xfId="0" applyNumberFormat="1" applyFont="1" applyFill="1" applyBorder="1" applyAlignment="1" applyProtection="1">
      <alignment horizontal="center" vertical="center"/>
      <protection/>
    </xf>
    <xf numFmtId="0" fontId="0" fillId="39" borderId="1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0" fillId="39" borderId="12" xfId="0" applyNumberFormat="1" applyFont="1" applyFill="1" applyBorder="1" applyAlignment="1" applyProtection="1">
      <alignment horizontal="center" vertical="center" wrapText="1"/>
      <protection/>
    </xf>
    <xf numFmtId="1" fontId="6" fillId="0" borderId="0" xfId="0" applyNumberFormat="1" applyFont="1" applyFill="1" applyAlignment="1">
      <alignment/>
    </xf>
    <xf numFmtId="0" fontId="5" fillId="0" borderId="0" xfId="0" applyNumberFormat="1" applyFont="1" applyFill="1" applyAlignment="1">
      <alignment/>
    </xf>
    <xf numFmtId="0" fontId="5" fillId="0" borderId="0" xfId="0" applyNumberFormat="1" applyFont="1" applyFill="1" applyAlignment="1">
      <alignment horizontal="centerContinuous" vertical="center"/>
    </xf>
    <xf numFmtId="0" fontId="5" fillId="0" borderId="0" xfId="0" applyNumberFormat="1" applyFont="1" applyFill="1" applyAlignment="1">
      <alignment horizontal="right" vertical="center"/>
    </xf>
    <xf numFmtId="0" fontId="0" fillId="0" borderId="0" xfId="0" applyNumberFormat="1" applyFont="1" applyFill="1" applyAlignment="1">
      <alignment/>
    </xf>
    <xf numFmtId="1" fontId="0" fillId="0" borderId="21"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Continuous" vertical="center"/>
      <protection/>
    </xf>
    <xf numFmtId="0" fontId="0" fillId="0" borderId="17" xfId="0" applyNumberFormat="1" applyFont="1" applyFill="1" applyBorder="1" applyAlignment="1" applyProtection="1">
      <alignment horizontal="centerContinuous" vertical="center"/>
      <protection/>
    </xf>
    <xf numFmtId="1" fontId="0" fillId="0" borderId="18" xfId="0" applyNumberFormat="1" applyFont="1" applyFill="1" applyBorder="1" applyAlignment="1" applyProtection="1">
      <alignment horizontal="center" vertical="center" wrapText="1"/>
      <protection/>
    </xf>
    <xf numFmtId="1" fontId="0" fillId="0" borderId="13"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1" fontId="0" fillId="0" borderId="12" xfId="0" applyNumberFormat="1" applyFont="1" applyFill="1" applyBorder="1" applyAlignment="1" applyProtection="1">
      <alignment horizontal="center" vertical="center" wrapText="1"/>
      <protection/>
    </xf>
    <xf numFmtId="1" fontId="11" fillId="0" borderId="0" xfId="0" applyNumberFormat="1" applyFont="1" applyFill="1" applyAlignment="1">
      <alignment/>
    </xf>
    <xf numFmtId="1" fontId="11" fillId="0" borderId="0" xfId="0" applyNumberFormat="1" applyFont="1" applyFill="1" applyAlignment="1">
      <alignment horizontal="centerContinuous" vertical="center"/>
    </xf>
    <xf numFmtId="1" fontId="11" fillId="0" borderId="0" xfId="0" applyNumberFormat="1" applyFont="1" applyFill="1" applyBorder="1" applyAlignment="1">
      <alignment/>
    </xf>
    <xf numFmtId="1" fontId="11" fillId="0" borderId="0" xfId="0" applyNumberFormat="1" applyFont="1" applyFill="1" applyBorder="1" applyAlignment="1">
      <alignment horizontal="centerContinuous" vertical="center"/>
    </xf>
    <xf numFmtId="1" fontId="0" fillId="0" borderId="0" xfId="0" applyNumberFormat="1" applyFont="1" applyFill="1" applyAlignment="1">
      <alignment vertical="center"/>
    </xf>
    <xf numFmtId="1" fontId="12" fillId="0" borderId="0" xfId="0" applyNumberFormat="1" applyFont="1" applyFill="1" applyAlignment="1">
      <alignment/>
    </xf>
    <xf numFmtId="49" fontId="0" fillId="0" borderId="10" xfId="0" applyNumberFormat="1" applyFont="1" applyFill="1" applyBorder="1" applyAlignment="1" applyProtection="1">
      <alignment horizontal="left" vertical="center" wrapText="1"/>
      <protection/>
    </xf>
    <xf numFmtId="1" fontId="0" fillId="0" borderId="10" xfId="0" applyNumberFormat="1" applyFill="1" applyBorder="1" applyAlignment="1">
      <alignment/>
    </xf>
    <xf numFmtId="49" fontId="0" fillId="0" borderId="10" xfId="15" applyNumberFormat="1" applyFont="1" applyFill="1" applyBorder="1" applyAlignment="1" applyProtection="1">
      <alignment vertical="center" wrapText="1"/>
      <protection/>
    </xf>
    <xf numFmtId="49" fontId="0" fillId="0" borderId="11" xfId="15" applyNumberFormat="1" applyFont="1" applyFill="1" applyBorder="1" applyAlignment="1" applyProtection="1">
      <alignment vertical="center" wrapText="1"/>
      <protection/>
    </xf>
    <xf numFmtId="49" fontId="0" fillId="0" borderId="10" xfId="0" applyNumberFormat="1" applyFont="1" applyFill="1" applyBorder="1" applyAlignment="1" applyProtection="1">
      <alignment vertical="center"/>
      <protection/>
    </xf>
    <xf numFmtId="49" fontId="13" fillId="0" borderId="10" xfId="0" applyNumberFormat="1" applyFont="1" applyFill="1" applyBorder="1" applyAlignment="1" applyProtection="1">
      <alignment vertical="center" wrapText="1"/>
      <protection/>
    </xf>
    <xf numFmtId="1" fontId="13" fillId="0" borderId="10" xfId="0" applyNumberFormat="1" applyFont="1" applyFill="1" applyBorder="1" applyAlignment="1">
      <alignment/>
    </xf>
    <xf numFmtId="0" fontId="0" fillId="0" borderId="10" xfId="0" applyBorder="1" applyAlignment="1">
      <alignment/>
    </xf>
    <xf numFmtId="49" fontId="13" fillId="0" borderId="10" xfId="15" applyNumberFormat="1" applyFont="1" applyFill="1" applyBorder="1" applyAlignment="1" applyProtection="1">
      <alignment vertical="center" wrapText="1"/>
      <protection/>
    </xf>
    <xf numFmtId="1" fontId="12" fillId="0" borderId="0" xfId="0" applyNumberFormat="1" applyFont="1" applyFill="1" applyAlignment="1">
      <alignment horizontal="left"/>
    </xf>
    <xf numFmtId="0" fontId="4" fillId="0" borderId="0" xfId="0" applyNumberFormat="1" applyFont="1" applyFill="1" applyAlignment="1" applyProtection="1">
      <alignment horizontal="centerContinuous" vertical="center"/>
      <protection/>
    </xf>
    <xf numFmtId="0" fontId="14" fillId="0" borderId="0" xfId="0" applyNumberFormat="1" applyFont="1" applyFill="1" applyAlignment="1" applyProtection="1">
      <alignment horizontal="centerContinuous" vertical="center"/>
      <protection/>
    </xf>
    <xf numFmtId="0" fontId="0" fillId="0" borderId="18" xfId="0" applyNumberFormat="1" applyFont="1" applyFill="1" applyBorder="1" applyAlignment="1" applyProtection="1">
      <alignment horizontal="centerContinuous" vertical="center"/>
      <protection/>
    </xf>
    <xf numFmtId="0" fontId="0" fillId="0" borderId="20" xfId="0" applyNumberFormat="1" applyFont="1" applyFill="1" applyBorder="1" applyAlignment="1" applyProtection="1">
      <alignment horizontal="centerContinuous" vertical="center"/>
      <protection/>
    </xf>
    <xf numFmtId="1" fontId="0" fillId="0" borderId="21" xfId="0" applyNumberFormat="1" applyFont="1" applyFill="1" applyBorder="1" applyAlignment="1">
      <alignment horizontal="centerContinuous" vertical="center"/>
    </xf>
    <xf numFmtId="1" fontId="0" fillId="0" borderId="10"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1" fontId="0" fillId="0" borderId="10" xfId="0" applyNumberFormat="1" applyFont="1" applyFill="1" applyBorder="1" applyAlignment="1" applyProtection="1">
      <alignment horizontal="center" vertical="center" wrapText="1"/>
      <protection/>
    </xf>
    <xf numFmtId="1" fontId="0" fillId="0" borderId="1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49" fontId="0" fillId="0" borderId="14" xfId="15" applyNumberFormat="1" applyFont="1" applyFill="1" applyBorder="1" applyAlignment="1" applyProtection="1">
      <alignment vertical="center" wrapText="1"/>
      <protection/>
    </xf>
    <xf numFmtId="49" fontId="0" fillId="0" borderId="11"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horizontal="left" vertical="center" wrapText="1"/>
      <protection/>
    </xf>
    <xf numFmtId="177" fontId="0" fillId="0" borderId="0" xfId="0" applyNumberFormat="1" applyAlignment="1">
      <alignment/>
    </xf>
    <xf numFmtId="177" fontId="0" fillId="0" borderId="0" xfId="0" applyNumberFormat="1" applyFill="1" applyAlignment="1">
      <alignment/>
    </xf>
    <xf numFmtId="177" fontId="5" fillId="0" borderId="0" xfId="0" applyNumberFormat="1" applyFont="1" applyFill="1" applyAlignment="1">
      <alignment/>
    </xf>
    <xf numFmtId="177" fontId="14"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177" fontId="0" fillId="0" borderId="0" xfId="0" applyNumberFormat="1" applyFont="1" applyFill="1" applyAlignment="1">
      <alignment/>
    </xf>
    <xf numFmtId="0" fontId="5" fillId="0" borderId="10" xfId="0" applyNumberFormat="1" applyFont="1" applyFill="1" applyBorder="1" applyAlignment="1">
      <alignment horizontal="centerContinuous" vertical="center"/>
    </xf>
    <xf numFmtId="177" fontId="5" fillId="39"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Continuous" vertical="center"/>
      <protection/>
    </xf>
    <xf numFmtId="0" fontId="5" fillId="0" borderId="10" xfId="0" applyNumberFormat="1" applyFont="1" applyFill="1" applyBorder="1" applyAlignment="1" applyProtection="1">
      <alignment horizontal="center" vertical="center" wrapText="1"/>
      <protection/>
    </xf>
    <xf numFmtId="0" fontId="5" fillId="39" borderId="10" xfId="0" applyNumberFormat="1" applyFont="1" applyFill="1" applyBorder="1" applyAlignment="1" applyProtection="1">
      <alignment horizontal="center" vertical="center"/>
      <protection/>
    </xf>
    <xf numFmtId="0" fontId="5" fillId="39" borderId="12"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2" xfId="0" applyNumberFormat="1" applyFont="1" applyFill="1" applyBorder="1" applyAlignment="1" applyProtection="1">
      <alignment horizontal="center" vertical="center" wrapText="1"/>
      <protection/>
    </xf>
    <xf numFmtId="177" fontId="0" fillId="0" borderId="10" xfId="0" applyNumberFormat="1" applyFill="1" applyBorder="1" applyAlignment="1">
      <alignment/>
    </xf>
    <xf numFmtId="177" fontId="0" fillId="0" borderId="10" xfId="0" applyNumberFormat="1" applyBorder="1" applyAlignment="1">
      <alignment/>
    </xf>
    <xf numFmtId="177" fontId="0" fillId="0" borderId="10" xfId="0" applyNumberFormat="1" applyFont="1" applyFill="1" applyBorder="1" applyAlignment="1" applyProtection="1">
      <alignment vertical="center" wrapText="1"/>
      <protection/>
    </xf>
    <xf numFmtId="49" fontId="0" fillId="0" borderId="15" xfId="15" applyNumberFormat="1" applyFont="1" applyFill="1" applyBorder="1" applyAlignment="1" applyProtection="1">
      <alignment vertical="center" wrapText="1"/>
      <protection/>
    </xf>
    <xf numFmtId="0" fontId="0" fillId="0" borderId="10" xfId="0" applyBorder="1" applyAlignment="1">
      <alignment horizontal="centerContinuous" vertical="center"/>
    </xf>
    <xf numFmtId="0" fontId="0" fillId="0" borderId="11" xfId="0" applyBorder="1" applyAlignment="1">
      <alignment horizontal="centerContinuous" vertical="center"/>
    </xf>
    <xf numFmtId="177" fontId="0" fillId="0" borderId="11" xfId="0" applyNumberFormat="1" applyBorder="1" applyAlignment="1">
      <alignment/>
    </xf>
    <xf numFmtId="177" fontId="0" fillId="0" borderId="11" xfId="0" applyNumberFormat="1" applyFont="1" applyFill="1" applyBorder="1" applyAlignment="1" applyProtection="1">
      <alignment vertical="center" wrapText="1"/>
      <protection/>
    </xf>
    <xf numFmtId="177" fontId="0" fillId="0" borderId="11" xfId="0" applyNumberFormat="1" applyFont="1" applyFill="1" applyBorder="1" applyAlignment="1" applyProtection="1">
      <alignment vertical="center" wrapText="1"/>
      <protection/>
    </xf>
    <xf numFmtId="4" fontId="0" fillId="0" borderId="10" xfId="0" applyNumberFormat="1" applyFont="1" applyFill="1" applyBorder="1" applyAlignment="1" applyProtection="1">
      <alignment horizontal="centerContinuous" vertical="center"/>
      <protection/>
    </xf>
    <xf numFmtId="0" fontId="0" fillId="0" borderId="10" xfId="0" applyFill="1" applyBorder="1" applyAlignment="1">
      <alignment horizontal="centerContinuous" vertical="center"/>
    </xf>
    <xf numFmtId="0" fontId="0" fillId="0" borderId="10" xfId="0" applyFill="1" applyBorder="1" applyAlignment="1">
      <alignment/>
    </xf>
    <xf numFmtId="177" fontId="0" fillId="0" borderId="15" xfId="0" applyNumberFormat="1" applyBorder="1" applyAlignment="1">
      <alignment/>
    </xf>
    <xf numFmtId="177" fontId="0" fillId="0" borderId="15" xfId="0" applyNumberFormat="1" applyFont="1" applyFill="1" applyBorder="1" applyAlignment="1" applyProtection="1">
      <alignment vertical="center" wrapText="1"/>
      <protection/>
    </xf>
    <xf numFmtId="177" fontId="0" fillId="0" borderId="14" xfId="0" applyNumberFormat="1" applyFont="1" applyFill="1" applyBorder="1" applyAlignment="1" applyProtection="1">
      <alignment vertical="center" wrapText="1"/>
      <protection/>
    </xf>
    <xf numFmtId="1" fontId="12" fillId="0" borderId="0" xfId="0" applyNumberFormat="1" applyFont="1" applyFill="1" applyAlignment="1" applyProtection="1">
      <alignment horizontal="left" vertical="center"/>
      <protection/>
    </xf>
    <xf numFmtId="0" fontId="4" fillId="0" borderId="0" xfId="0" applyNumberFormat="1" applyFont="1" applyFill="1" applyAlignment="1" applyProtection="1">
      <alignment horizontal="center"/>
      <protection/>
    </xf>
    <xf numFmtId="0" fontId="0" fillId="0" borderId="10" xfId="0" applyNumberFormat="1" applyFont="1" applyFill="1" applyBorder="1" applyAlignment="1" applyProtection="1">
      <alignment horizontal="centerContinuous" vertical="center"/>
      <protection/>
    </xf>
    <xf numFmtId="0" fontId="0" fillId="39" borderId="0" xfId="0" applyNumberFormat="1" applyFont="1" applyFill="1" applyAlignment="1">
      <alignment/>
    </xf>
    <xf numFmtId="0" fontId="0" fillId="39" borderId="10" xfId="0" applyNumberFormat="1" applyFont="1" applyFill="1" applyBorder="1" applyAlignment="1" applyProtection="1">
      <alignment horizontal="centerContinuous" vertical="center"/>
      <protection/>
    </xf>
    <xf numFmtId="1" fontId="0" fillId="0" borderId="10" xfId="0" applyNumberFormat="1" applyFont="1" applyFill="1" applyBorder="1" applyAlignment="1" applyProtection="1">
      <alignment horizontal="centerContinuous" vertical="center"/>
      <protection/>
    </xf>
    <xf numFmtId="178" fontId="0" fillId="0" borderId="10" xfId="0" applyNumberFormat="1" applyFont="1" applyFill="1" applyBorder="1" applyAlignment="1" applyProtection="1">
      <alignment horizontal="centerContinuous" vertical="center"/>
      <protection/>
    </xf>
    <xf numFmtId="0" fontId="15" fillId="39" borderId="0" xfId="0" applyNumberFormat="1" applyFont="1" applyFill="1" applyAlignment="1">
      <alignment/>
    </xf>
    <xf numFmtId="0" fontId="0" fillId="39" borderId="0" xfId="0" applyNumberFormat="1" applyFont="1" applyFill="1" applyAlignment="1" applyProtection="1">
      <alignment horizontal="right" vertical="center"/>
      <protection/>
    </xf>
    <xf numFmtId="1" fontId="0" fillId="0" borderId="0" xfId="0" applyNumberFormat="1" applyFill="1" applyAlignment="1">
      <alignment wrapText="1"/>
    </xf>
    <xf numFmtId="0" fontId="15" fillId="0" borderId="0" xfId="0" applyNumberFormat="1" applyFont="1" applyFill="1" applyAlignment="1">
      <alignment/>
    </xf>
    <xf numFmtId="0" fontId="5" fillId="0" borderId="17" xfId="0" applyNumberFormat="1" applyFont="1" applyFill="1" applyBorder="1" applyAlignment="1" applyProtection="1">
      <alignment horizontal="left"/>
      <protection/>
    </xf>
    <xf numFmtId="0" fontId="5" fillId="0" borderId="10" xfId="0" applyNumberFormat="1" applyFont="1" applyFill="1" applyBorder="1" applyAlignment="1">
      <alignment horizontal="center" vertical="center" wrapText="1"/>
    </xf>
    <xf numFmtId="4" fontId="5" fillId="0" borderId="12" xfId="0" applyNumberFormat="1" applyFont="1" applyFill="1" applyBorder="1" applyAlignment="1" applyProtection="1">
      <alignment horizontal="center" vertical="center" wrapText="1"/>
      <protection/>
    </xf>
    <xf numFmtId="0" fontId="5" fillId="0" borderId="11" xfId="0" applyNumberFormat="1" applyFont="1" applyFill="1" applyBorder="1" applyAlignment="1">
      <alignment vertical="center"/>
    </xf>
    <xf numFmtId="3" fontId="5" fillId="0" borderId="12" xfId="0" applyNumberFormat="1" applyFont="1" applyFill="1" applyBorder="1" applyAlignment="1" applyProtection="1">
      <alignment vertical="center" wrapText="1"/>
      <protection/>
    </xf>
    <xf numFmtId="0" fontId="5" fillId="0" borderId="14" xfId="0" applyNumberFormat="1" applyFont="1" applyFill="1" applyBorder="1" applyAlignment="1">
      <alignment vertical="center"/>
    </xf>
    <xf numFmtId="3" fontId="5" fillId="0" borderId="23" xfId="0" applyNumberFormat="1" applyFont="1" applyFill="1" applyBorder="1" applyAlignment="1" applyProtection="1">
      <alignment vertical="center" wrapText="1"/>
      <protection/>
    </xf>
    <xf numFmtId="3" fontId="0" fillId="0" borderId="10" xfId="22" applyNumberFormat="1" applyFont="1" applyFill="1" applyBorder="1" applyAlignment="1" applyProtection="1">
      <alignment vertical="center" wrapText="1"/>
      <protection/>
    </xf>
    <xf numFmtId="3" fontId="5" fillId="0" borderId="13" xfId="0" applyNumberFormat="1" applyFont="1" applyFill="1" applyBorder="1" applyAlignment="1" applyProtection="1">
      <alignment vertical="center" wrapText="1"/>
      <protection/>
    </xf>
    <xf numFmtId="3" fontId="5" fillId="0" borderId="18" xfId="0" applyNumberFormat="1" applyFont="1" applyFill="1" applyBorder="1" applyAlignment="1" applyProtection="1">
      <alignment vertical="center" wrapText="1"/>
      <protection/>
    </xf>
    <xf numFmtId="3" fontId="5" fillId="0" borderId="19" xfId="0" applyNumberFormat="1" applyFont="1" applyFill="1" applyBorder="1" applyAlignment="1" applyProtection="1">
      <alignment vertical="center" wrapText="1"/>
      <protection/>
    </xf>
    <xf numFmtId="3" fontId="5" fillId="0" borderId="10" xfId="0" applyNumberFormat="1" applyFont="1" applyFill="1" applyBorder="1" applyAlignment="1" applyProtection="1">
      <alignment vertical="center" wrapText="1"/>
      <protection/>
    </xf>
    <xf numFmtId="3" fontId="5" fillId="0" borderId="11" xfId="0" applyNumberFormat="1" applyFont="1" applyFill="1" applyBorder="1" applyAlignment="1" applyProtection="1">
      <alignment vertical="center" wrapText="1"/>
      <protection/>
    </xf>
    <xf numFmtId="3" fontId="5" fillId="0" borderId="20" xfId="0" applyNumberFormat="1" applyFont="1" applyFill="1" applyBorder="1" applyAlignment="1" applyProtection="1">
      <alignment vertical="center" wrapText="1"/>
      <protection/>
    </xf>
    <xf numFmtId="0" fontId="5" fillId="0" borderId="10" xfId="0" applyNumberFormat="1" applyFont="1" applyFill="1" applyBorder="1" applyAlignment="1">
      <alignment vertical="center"/>
    </xf>
    <xf numFmtId="3" fontId="5" fillId="0" borderId="10" xfId="0" applyNumberFormat="1" applyFont="1" applyFill="1" applyBorder="1" applyAlignment="1">
      <alignment vertical="center" wrapText="1"/>
    </xf>
    <xf numFmtId="3" fontId="5" fillId="0" borderId="21" xfId="0" applyNumberFormat="1" applyFont="1" applyFill="1" applyBorder="1" applyAlignment="1" applyProtection="1">
      <alignment vertical="center" wrapText="1"/>
      <protection/>
    </xf>
    <xf numFmtId="3" fontId="5" fillId="0" borderId="12" xfId="0" applyNumberFormat="1" applyFont="1" applyFill="1" applyBorder="1" applyAlignment="1">
      <alignment horizontal="right" vertical="center" wrapText="1"/>
    </xf>
    <xf numFmtId="3" fontId="5" fillId="0" borderId="18" xfId="0" applyNumberFormat="1" applyFont="1" applyFill="1" applyBorder="1" applyAlignment="1">
      <alignment vertical="center" wrapText="1"/>
    </xf>
    <xf numFmtId="0" fontId="5" fillId="0" borderId="11" xfId="0" applyNumberFormat="1" applyFont="1" applyFill="1" applyBorder="1" applyAlignment="1">
      <alignment horizontal="center" vertical="center"/>
    </xf>
    <xf numFmtId="3" fontId="5" fillId="0" borderId="10" xfId="0" applyNumberFormat="1" applyFont="1" applyFill="1" applyBorder="1" applyAlignment="1" applyProtection="1">
      <alignment horizontal="right" vertical="center" wrapText="1"/>
      <protection/>
    </xf>
    <xf numFmtId="0" fontId="5" fillId="0" borderId="15" xfId="0" applyNumberFormat="1" applyFont="1" applyFill="1" applyBorder="1" applyAlignment="1">
      <alignment horizontal="center" vertical="center"/>
    </xf>
    <xf numFmtId="3" fontId="5" fillId="0" borderId="11" xfId="0" applyNumberFormat="1" applyFont="1" applyFill="1" applyBorder="1" applyAlignment="1">
      <alignment vertical="center" wrapText="1"/>
    </xf>
    <xf numFmtId="0" fontId="0" fillId="0" borderId="0" xfId="0" applyNumberFormat="1" applyFont="1" applyFill="1" applyAlignment="1">
      <alignment horizontal="center"/>
    </xf>
    <xf numFmtId="0" fontId="16" fillId="0" borderId="0" xfId="0" applyNumberFormat="1" applyFont="1" applyFill="1" applyAlignment="1">
      <alignment/>
    </xf>
    <xf numFmtId="0" fontId="15" fillId="0" borderId="0" xfId="0" applyNumberFormat="1" applyFont="1" applyFill="1" applyAlignment="1">
      <alignment horizontal="center"/>
    </xf>
    <xf numFmtId="1" fontId="0" fillId="0" borderId="0" xfId="0" applyNumberFormat="1" applyFont="1" applyFill="1" applyAlignment="1">
      <alignment/>
    </xf>
    <xf numFmtId="1" fontId="0" fillId="0" borderId="0" xfId="0" applyNumberFormat="1" applyFont="1" applyFill="1" applyAlignment="1">
      <alignment wrapText="1"/>
    </xf>
    <xf numFmtId="3" fontId="0" fillId="0" borderId="0" xfId="0" applyNumberFormat="1" applyFont="1" applyFill="1" applyAlignment="1" applyProtection="1">
      <alignment/>
      <protection/>
    </xf>
    <xf numFmtId="1" fontId="6" fillId="0" borderId="0" xfId="0" applyNumberFormat="1" applyFont="1" applyFill="1" applyAlignment="1">
      <alignment horizontal="left" vertical="center"/>
    </xf>
    <xf numFmtId="0" fontId="5" fillId="39" borderId="0" xfId="0" applyNumberFormat="1" applyFont="1" applyFill="1" applyAlignment="1">
      <alignment/>
    </xf>
    <xf numFmtId="0" fontId="5" fillId="39" borderId="0" xfId="0" applyNumberFormat="1" applyFont="1" applyFill="1" applyAlignment="1">
      <alignment/>
    </xf>
    <xf numFmtId="0" fontId="5" fillId="39" borderId="12" xfId="0" applyNumberFormat="1" applyFont="1" applyFill="1" applyBorder="1" applyAlignment="1" applyProtection="1">
      <alignment horizontal="center" vertical="center"/>
      <protection/>
    </xf>
    <xf numFmtId="49" fontId="0" fillId="0" borderId="12" xfId="15" applyNumberFormat="1" applyFont="1" applyFill="1" applyBorder="1" applyAlignment="1" applyProtection="1">
      <alignment horizontal="center" vertical="center"/>
      <protection/>
    </xf>
    <xf numFmtId="49" fontId="0" fillId="0" borderId="20" xfId="22" applyNumberFormat="1" applyFont="1" applyFill="1" applyBorder="1" applyAlignment="1" applyProtection="1">
      <alignment horizontal="center" vertical="center"/>
      <protection/>
    </xf>
    <xf numFmtId="49" fontId="0" fillId="0" borderId="19" xfId="15" applyNumberFormat="1" applyFont="1" applyFill="1" applyBorder="1" applyAlignment="1" applyProtection="1">
      <alignment horizontal="center" vertical="center"/>
      <protection/>
    </xf>
    <xf numFmtId="0" fontId="5" fillId="39" borderId="0" xfId="0" applyNumberFormat="1" applyFont="1" applyFill="1" applyAlignment="1">
      <alignment horizontal="right" vertical="center"/>
    </xf>
    <xf numFmtId="0" fontId="0" fillId="0" borderId="11" xfId="0" applyNumberFormat="1" applyFont="1" applyFill="1" applyBorder="1" applyAlignment="1">
      <alignment horizontal="centerContinuous" vertical="center"/>
    </xf>
    <xf numFmtId="1" fontId="0" fillId="0" borderId="10" xfId="0" applyNumberFormat="1" applyFill="1" applyBorder="1" applyAlignment="1">
      <alignment horizontal="centerContinuous" vertical="center"/>
    </xf>
    <xf numFmtId="178" fontId="0" fillId="0" borderId="10" xfId="0" applyNumberFormat="1" applyFont="1" applyFill="1" applyBorder="1" applyAlignment="1" applyProtection="1">
      <alignment horizontal="center" vertical="center" wrapText="1"/>
      <protection/>
    </xf>
    <xf numFmtId="178" fontId="0" fillId="0" borderId="12" xfId="0" applyNumberFormat="1" applyFont="1" applyFill="1" applyBorder="1" applyAlignment="1" applyProtection="1">
      <alignment horizontal="center" vertical="center" wrapText="1"/>
      <protection/>
    </xf>
    <xf numFmtId="1" fontId="12" fillId="0" borderId="0" xfId="0" applyNumberFormat="1" applyFont="1" applyFill="1" applyAlignment="1">
      <alignment vertical="center"/>
    </xf>
    <xf numFmtId="0" fontId="5" fillId="0" borderId="10" xfId="0" applyNumberFormat="1" applyFont="1" applyFill="1" applyBorder="1" applyAlignment="1">
      <alignment horizontal="center" vertical="center"/>
    </xf>
    <xf numFmtId="4" fontId="5" fillId="0" borderId="12" xfId="0" applyNumberFormat="1" applyFont="1" applyFill="1" applyBorder="1" applyAlignment="1" applyProtection="1">
      <alignment horizontal="center" vertical="center"/>
      <protection/>
    </xf>
    <xf numFmtId="0" fontId="0" fillId="0" borderId="12" xfId="0" applyBorder="1" applyAlignment="1">
      <alignment/>
    </xf>
    <xf numFmtId="3" fontId="5" fillId="0" borderId="12" xfId="0" applyNumberFormat="1" applyFont="1" applyFill="1" applyBorder="1" applyAlignment="1">
      <alignment vertical="center" wrapText="1"/>
    </xf>
    <xf numFmtId="0" fontId="5" fillId="0" borderId="15" xfId="0" applyNumberFormat="1" applyFont="1" applyFill="1" applyBorder="1" applyAlignment="1">
      <alignment vertical="center"/>
    </xf>
    <xf numFmtId="1" fontId="17" fillId="0" borderId="0" xfId="0" applyNumberFormat="1" applyFont="1" applyFill="1" applyAlignment="1">
      <alignment/>
    </xf>
    <xf numFmtId="3" fontId="5" fillId="0" borderId="10" xfId="0" applyNumberFormat="1" applyFont="1" applyFill="1" applyBorder="1" applyAlignment="1">
      <alignment horizontal="right" vertical="center" wrapText="1"/>
    </xf>
    <xf numFmtId="1" fontId="18" fillId="0" borderId="0" xfId="0" applyNumberFormat="1" applyFont="1" applyFill="1" applyAlignment="1">
      <alignment/>
    </xf>
    <xf numFmtId="179" fontId="19" fillId="0" borderId="0" xfId="0" applyNumberFormat="1" applyFont="1" applyFill="1" applyAlignment="1" applyProtection="1">
      <alignment horizontal="center" vertical="top"/>
      <protection/>
    </xf>
    <xf numFmtId="1" fontId="20" fillId="0" borderId="0" xfId="0" applyNumberFormat="1" applyFont="1" applyFill="1" applyAlignment="1">
      <alignment horizontal="center"/>
    </xf>
    <xf numFmtId="1" fontId="0" fillId="0" borderId="0" xfId="0" applyNumberFormat="1" applyFont="1" applyFill="1" applyAlignment="1" applyProtection="1">
      <alignment vertical="center"/>
      <protection/>
    </xf>
    <xf numFmtId="1" fontId="21" fillId="0" borderId="0" xfId="0" applyNumberFormat="1" applyFont="1" applyFill="1" applyAlignment="1">
      <alignment horizontal="center"/>
    </xf>
    <xf numFmtId="1" fontId="21" fillId="0"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9"/>
  <sheetViews>
    <sheetView showGridLines="0" showZeros="0" workbookViewId="0" topLeftCell="A1">
      <selection activeCell="A3" sqref="A3"/>
    </sheetView>
  </sheetViews>
  <sheetFormatPr defaultColWidth="6.83203125" defaultRowHeight="11.25"/>
  <cols>
    <col min="1" max="1" width="122.83203125" style="21" customWidth="1"/>
    <col min="2" max="16384" width="6.83203125" style="21" customWidth="1"/>
  </cols>
  <sheetData>
    <row r="1" ht="14.25">
      <c r="A1" s="212"/>
    </row>
    <row r="3" ht="63.75" customHeight="1">
      <c r="A3" s="213" t="s">
        <v>0</v>
      </c>
    </row>
    <row r="4" ht="107.25" customHeight="1">
      <c r="A4" s="214" t="s">
        <v>1</v>
      </c>
    </row>
    <row r="5" ht="409.5" customHeight="1" hidden="1">
      <c r="A5" s="215">
        <v>3.637978807091713E-12</v>
      </c>
    </row>
    <row r="6" ht="22.5">
      <c r="A6" s="216"/>
    </row>
    <row r="7" ht="57" customHeight="1">
      <c r="A7" s="216"/>
    </row>
    <row r="8" ht="78" customHeight="1"/>
    <row r="9" ht="82.5" customHeight="1">
      <c r="A9" s="217" t="s">
        <v>2</v>
      </c>
    </row>
  </sheetData>
  <sheetProtection/>
  <printOptions horizontalCentered="1"/>
  <pageMargins left="0.7499999887361302" right="0.7499999887361302" top="0.9999999849815068" bottom="0.9999999849815068" header="0.4999999924907534" footer="0.4999999924907534"/>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I18" sqref="I18"/>
    </sheetView>
  </sheetViews>
  <sheetFormatPr defaultColWidth="6.83203125" defaultRowHeight="12.75" customHeight="1"/>
  <cols>
    <col min="1" max="1" width="15.16015625" style="21" customWidth="1"/>
    <col min="2" max="2" width="35.66015625" style="21" customWidth="1"/>
    <col min="3" max="8" width="15.83203125" style="21" customWidth="1"/>
    <col min="9" max="9" width="6.5" style="21" customWidth="1"/>
    <col min="10" max="16384" width="6.83203125" style="21" customWidth="1"/>
  </cols>
  <sheetData>
    <row r="1" ht="21.75" customHeight="1">
      <c r="A1" s="99"/>
    </row>
    <row r="2" spans="1:9" ht="19.5" customHeight="1">
      <c r="A2" s="80"/>
      <c r="B2" s="80"/>
      <c r="C2" s="80"/>
      <c r="D2" s="80"/>
      <c r="E2" s="81"/>
      <c r="F2" s="80"/>
      <c r="G2" s="80"/>
      <c r="H2" s="82" t="s">
        <v>313</v>
      </c>
      <c r="I2" s="94"/>
    </row>
    <row r="3" spans="1:9" ht="25.5" customHeight="1">
      <c r="A3" s="47" t="s">
        <v>314</v>
      </c>
      <c r="B3" s="47"/>
      <c r="C3" s="47"/>
      <c r="D3" s="47"/>
      <c r="E3" s="47"/>
      <c r="F3" s="47"/>
      <c r="G3" s="47"/>
      <c r="H3" s="47"/>
      <c r="I3" s="94"/>
    </row>
    <row r="4" spans="1:9" ht="19.5" customHeight="1">
      <c r="A4" s="24"/>
      <c r="B4" s="83"/>
      <c r="C4" s="83"/>
      <c r="D4" s="83"/>
      <c r="E4" s="83"/>
      <c r="F4" s="83"/>
      <c r="G4" s="83"/>
      <c r="H4" s="44" t="s">
        <v>5</v>
      </c>
      <c r="I4" s="94"/>
    </row>
    <row r="5" spans="1:9" ht="19.5" customHeight="1">
      <c r="A5" s="26" t="s">
        <v>315</v>
      </c>
      <c r="B5" s="26" t="s">
        <v>316</v>
      </c>
      <c r="C5" s="52" t="s">
        <v>317</v>
      </c>
      <c r="D5" s="52"/>
      <c r="E5" s="52"/>
      <c r="F5" s="52"/>
      <c r="G5" s="52"/>
      <c r="H5" s="52"/>
      <c r="I5" s="94"/>
    </row>
    <row r="6" spans="1:9" ht="19.5" customHeight="1">
      <c r="A6" s="26"/>
      <c r="B6" s="26"/>
      <c r="C6" s="84" t="s">
        <v>58</v>
      </c>
      <c r="D6" s="85" t="s">
        <v>230</v>
      </c>
      <c r="E6" s="86" t="s">
        <v>318</v>
      </c>
      <c r="F6" s="87"/>
      <c r="G6" s="87"/>
      <c r="H6" s="88" t="s">
        <v>235</v>
      </c>
      <c r="I6" s="94"/>
    </row>
    <row r="7" spans="1:9" ht="33.75" customHeight="1">
      <c r="A7" s="28"/>
      <c r="B7" s="28"/>
      <c r="C7" s="89"/>
      <c r="D7" s="27"/>
      <c r="E7" s="90" t="s">
        <v>73</v>
      </c>
      <c r="F7" s="91" t="s">
        <v>319</v>
      </c>
      <c r="G7" s="92" t="s">
        <v>243</v>
      </c>
      <c r="H7" s="93"/>
      <c r="I7" s="94"/>
    </row>
    <row r="8" spans="1:9" ht="19.5" customHeight="1">
      <c r="A8" s="100"/>
      <c r="B8" s="100" t="s">
        <v>58</v>
      </c>
      <c r="C8" s="100" t="s">
        <v>320</v>
      </c>
      <c r="D8" s="39"/>
      <c r="E8" s="39">
        <v>240</v>
      </c>
      <c r="F8" s="39"/>
      <c r="G8" s="42">
        <v>28</v>
      </c>
      <c r="H8" s="39">
        <v>212</v>
      </c>
      <c r="I8" s="98"/>
    </row>
    <row r="9" spans="1:8" ht="19.5" customHeight="1">
      <c r="A9" s="100" t="s">
        <v>321</v>
      </c>
      <c r="B9" s="100" t="s">
        <v>0</v>
      </c>
      <c r="C9" s="100"/>
      <c r="D9" s="39"/>
      <c r="E9" s="39">
        <f>F9+G9+H9</f>
        <v>0</v>
      </c>
      <c r="F9" s="39"/>
      <c r="G9" s="42">
        <v>0</v>
      </c>
      <c r="H9" s="39">
        <v>0</v>
      </c>
    </row>
    <row r="10" spans="1:9" ht="19.5" customHeight="1">
      <c r="A10" s="100" t="s">
        <v>89</v>
      </c>
      <c r="B10" s="100" t="s">
        <v>322</v>
      </c>
      <c r="C10" s="100" t="s">
        <v>323</v>
      </c>
      <c r="D10" s="39"/>
      <c r="E10" s="39">
        <f>F10+G10+H10</f>
        <v>28</v>
      </c>
      <c r="F10" s="101"/>
      <c r="G10" s="39">
        <v>28</v>
      </c>
      <c r="H10" s="39">
        <v>0</v>
      </c>
      <c r="I10"/>
    </row>
    <row r="11" spans="1:9" ht="19.5" customHeight="1">
      <c r="A11" s="100" t="s">
        <v>89</v>
      </c>
      <c r="B11" s="100" t="s">
        <v>322</v>
      </c>
      <c r="C11" s="100" t="s">
        <v>324</v>
      </c>
      <c r="D11" s="39"/>
      <c r="E11" s="39">
        <f>F11+G11+H11</f>
        <v>212</v>
      </c>
      <c r="F11" s="101"/>
      <c r="G11" s="42">
        <v>0</v>
      </c>
      <c r="H11" s="39">
        <v>212</v>
      </c>
      <c r="I11"/>
    </row>
    <row r="12" spans="1:9" ht="19.5" customHeight="1">
      <c r="A12"/>
      <c r="B12"/>
      <c r="C12"/>
      <c r="D12"/>
      <c r="E12"/>
      <c r="F12"/>
      <c r="G12"/>
      <c r="H12"/>
      <c r="I12"/>
    </row>
    <row r="13" spans="1:9" ht="19.5" customHeight="1">
      <c r="A13"/>
      <c r="B13"/>
      <c r="C13"/>
      <c r="D13"/>
      <c r="E13"/>
      <c r="F13"/>
      <c r="G13"/>
      <c r="H13"/>
      <c r="I13"/>
    </row>
    <row r="14" spans="1:9" ht="19.5" customHeight="1">
      <c r="A14"/>
      <c r="B14"/>
      <c r="C14"/>
      <c r="D14"/>
      <c r="E14"/>
      <c r="F14"/>
      <c r="G14"/>
      <c r="H14"/>
      <c r="I14"/>
    </row>
    <row r="15" spans="1:9" ht="19.5" customHeight="1">
      <c r="A15"/>
      <c r="B15"/>
      <c r="C15"/>
      <c r="D15"/>
      <c r="E15"/>
      <c r="F15"/>
      <c r="G15"/>
      <c r="H15"/>
      <c r="I15"/>
    </row>
    <row r="16" spans="1:9" ht="19.5" customHeight="1">
      <c r="A16"/>
      <c r="B16"/>
      <c r="C16"/>
      <c r="D16"/>
      <c r="E16"/>
      <c r="F16"/>
      <c r="G16"/>
      <c r="H16"/>
      <c r="I16"/>
    </row>
    <row r="17" spans="1:9" ht="19.5" customHeight="1">
      <c r="A17"/>
      <c r="B17"/>
      <c r="C17"/>
      <c r="D17"/>
      <c r="E17"/>
      <c r="F17"/>
      <c r="G17"/>
      <c r="H17"/>
      <c r="I17"/>
    </row>
    <row r="18" spans="1:9" ht="19.5" customHeight="1">
      <c r="A18"/>
      <c r="B18"/>
      <c r="C18"/>
      <c r="D18"/>
      <c r="E18"/>
      <c r="F18"/>
      <c r="G18"/>
      <c r="H18"/>
      <c r="I18"/>
    </row>
    <row r="19" spans="1:9" ht="19.5" customHeight="1">
      <c r="A19"/>
      <c r="B19"/>
      <c r="C19"/>
      <c r="D19"/>
      <c r="E19"/>
      <c r="F19"/>
      <c r="G19"/>
      <c r="H19"/>
      <c r="I19"/>
    </row>
    <row r="20" spans="1:9" ht="19.5" customHeight="1">
      <c r="A20"/>
      <c r="B20"/>
      <c r="C20"/>
      <c r="D20"/>
      <c r="E20"/>
      <c r="F20"/>
      <c r="G20"/>
      <c r="H20"/>
      <c r="I20"/>
    </row>
    <row r="21" spans="1:9" ht="19.5" customHeight="1">
      <c r="A21"/>
      <c r="B21"/>
      <c r="C21"/>
      <c r="D21"/>
      <c r="E21"/>
      <c r="F21"/>
      <c r="G21"/>
      <c r="H21"/>
      <c r="I21"/>
    </row>
    <row r="22" spans="1:9" ht="19.5" customHeight="1">
      <c r="A22"/>
      <c r="B22"/>
      <c r="C22"/>
      <c r="D22"/>
      <c r="E22"/>
      <c r="F22"/>
      <c r="G22"/>
      <c r="H22"/>
      <c r="I22"/>
    </row>
    <row r="23" spans="1:9" ht="19.5" customHeight="1">
      <c r="A23"/>
      <c r="B23"/>
      <c r="C23"/>
      <c r="D23"/>
      <c r="E23"/>
      <c r="F23"/>
      <c r="G23"/>
      <c r="H23"/>
      <c r="I23"/>
    </row>
    <row r="24" spans="1:9" ht="19.5" customHeight="1">
      <c r="A24"/>
      <c r="B24"/>
      <c r="C24"/>
      <c r="D24"/>
      <c r="E24"/>
      <c r="F24"/>
      <c r="G24"/>
      <c r="H24"/>
      <c r="I24"/>
    </row>
    <row r="25" spans="1:9" ht="19.5" customHeight="1">
      <c r="A25"/>
      <c r="B25"/>
      <c r="C25"/>
      <c r="D25"/>
      <c r="E25"/>
      <c r="F25"/>
      <c r="G25"/>
      <c r="H25"/>
      <c r="I25"/>
    </row>
    <row r="26" spans="1:9" ht="19.5" customHeight="1">
      <c r="A26"/>
      <c r="B26"/>
      <c r="C26"/>
      <c r="D26"/>
      <c r="E26"/>
      <c r="F26"/>
      <c r="G26"/>
      <c r="H26"/>
      <c r="I26"/>
    </row>
    <row r="27" spans="1:9" ht="19.5" customHeight="1">
      <c r="A27"/>
      <c r="B27"/>
      <c r="C27"/>
      <c r="D27"/>
      <c r="E27"/>
      <c r="F27"/>
      <c r="G27"/>
      <c r="H27"/>
      <c r="I27"/>
    </row>
    <row r="28" spans="1:9" ht="19.5" customHeight="1">
      <c r="A28"/>
      <c r="B28"/>
      <c r="C28"/>
      <c r="D28"/>
      <c r="E28"/>
      <c r="F28"/>
      <c r="G28"/>
      <c r="H28"/>
      <c r="I28"/>
    </row>
    <row r="29" spans="1:9" ht="19.5" customHeight="1">
      <c r="A29"/>
      <c r="B29"/>
      <c r="C29"/>
      <c r="D29"/>
      <c r="E29"/>
      <c r="F29"/>
      <c r="G29"/>
      <c r="H29"/>
      <c r="I29"/>
    </row>
    <row r="30" spans="1:9" ht="19.5" customHeight="1">
      <c r="A30"/>
      <c r="B30"/>
      <c r="C30"/>
      <c r="D30"/>
      <c r="E30"/>
      <c r="F30"/>
      <c r="G30"/>
      <c r="H30"/>
      <c r="I30"/>
    </row>
  </sheetData>
  <sheetProtection/>
  <mergeCells count="7">
    <mergeCell ref="A3:H3"/>
    <mergeCell ref="C5:H5"/>
    <mergeCell ref="A5:A7"/>
    <mergeCell ref="B5:B7"/>
    <mergeCell ref="C6:C7"/>
    <mergeCell ref="D6:D7"/>
    <mergeCell ref="H6:H7"/>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IK49"/>
  <sheetViews>
    <sheetView showGridLines="0" showZeros="0" workbookViewId="0" topLeftCell="A1">
      <selection activeCell="K15" sqref="K15"/>
    </sheetView>
  </sheetViews>
  <sheetFormatPr defaultColWidth="6.83203125" defaultRowHeight="12.75" customHeight="1"/>
  <cols>
    <col min="1" max="3" width="5.83203125" style="21" customWidth="1"/>
    <col min="4" max="4" width="12.66015625" style="21" customWidth="1"/>
    <col min="5" max="5" width="69.16015625" style="21" customWidth="1"/>
    <col min="6" max="8" width="13.66015625" style="21" customWidth="1"/>
    <col min="9" max="245" width="8" style="21" customWidth="1"/>
    <col min="246" max="16384" width="6.83203125" style="21" customWidth="1"/>
  </cols>
  <sheetData>
    <row r="1" spans="1:3" ht="25.5" customHeight="1">
      <c r="A1" s="45"/>
      <c r="B1" s="45"/>
      <c r="C1" s="45"/>
    </row>
    <row r="2" spans="1:245" ht="19.5" customHeight="1">
      <c r="A2" s="46"/>
      <c r="B2" s="22"/>
      <c r="C2" s="22"/>
      <c r="D2" s="22"/>
      <c r="E2" s="22"/>
      <c r="F2" s="22"/>
      <c r="G2" s="22"/>
      <c r="H2" s="43" t="s">
        <v>325</v>
      </c>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row>
    <row r="3" spans="1:245" ht="19.5" customHeight="1">
      <c r="A3" s="47" t="s">
        <v>326</v>
      </c>
      <c r="B3" s="47"/>
      <c r="C3" s="47"/>
      <c r="D3" s="47"/>
      <c r="E3" s="47"/>
      <c r="F3" s="47"/>
      <c r="G3" s="47"/>
      <c r="H3" s="47"/>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row>
    <row r="4" spans="1:245" ht="19.5" customHeight="1">
      <c r="A4" s="48" t="s">
        <v>9</v>
      </c>
      <c r="B4" s="48"/>
      <c r="C4" s="48"/>
      <c r="D4" s="48"/>
      <c r="E4" s="48"/>
      <c r="F4" s="24"/>
      <c r="G4" s="24"/>
      <c r="H4" s="44" t="s">
        <v>5</v>
      </c>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row>
    <row r="5" spans="1:245" ht="19.5" customHeight="1">
      <c r="A5" s="49" t="s">
        <v>57</v>
      </c>
      <c r="B5" s="49"/>
      <c r="C5" s="49"/>
      <c r="D5" s="50"/>
      <c r="E5" s="51"/>
      <c r="F5" s="52" t="s">
        <v>327</v>
      </c>
      <c r="G5" s="52"/>
      <c r="H5" s="52"/>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row>
    <row r="6" spans="1:245" ht="19.5" customHeight="1">
      <c r="A6" s="53" t="s">
        <v>68</v>
      </c>
      <c r="B6" s="54"/>
      <c r="C6" s="55"/>
      <c r="D6" s="56" t="s">
        <v>69</v>
      </c>
      <c r="E6" s="26" t="s">
        <v>129</v>
      </c>
      <c r="F6" s="25" t="s">
        <v>58</v>
      </c>
      <c r="G6" s="25" t="s">
        <v>125</v>
      </c>
      <c r="H6" s="52" t="s">
        <v>126</v>
      </c>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row>
    <row r="7" spans="1:245" ht="19.5" customHeight="1">
      <c r="A7" s="57" t="s">
        <v>78</v>
      </c>
      <c r="B7" s="58" t="s">
        <v>79</v>
      </c>
      <c r="C7" s="59" t="s">
        <v>80</v>
      </c>
      <c r="D7" s="60"/>
      <c r="E7" s="28"/>
      <c r="F7" s="27"/>
      <c r="G7" s="27"/>
      <c r="H7" s="61"/>
      <c r="I7" s="73"/>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row>
    <row r="8" spans="1:245" ht="21" customHeight="1">
      <c r="A8" s="30"/>
      <c r="B8" s="30"/>
      <c r="C8" s="31"/>
      <c r="D8" s="29"/>
      <c r="E8" s="30"/>
      <c r="F8" s="42"/>
      <c r="G8" s="42"/>
      <c r="H8" s="39"/>
      <c r="I8" s="73"/>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row>
    <row r="9" spans="1:245" ht="21" customHeight="1">
      <c r="A9"/>
      <c r="B9"/>
      <c r="C9"/>
      <c r="D9"/>
      <c r="E9"/>
      <c r="F9"/>
      <c r="G9"/>
      <c r="H9"/>
      <c r="I9"/>
      <c r="J9" s="68"/>
      <c r="K9" s="73"/>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row>
    <row r="10" spans="1:245" ht="21" customHeight="1">
      <c r="A10"/>
      <c r="B10"/>
      <c r="C10"/>
      <c r="D10"/>
      <c r="E10"/>
      <c r="F10"/>
      <c r="G10"/>
      <c r="H10"/>
      <c r="I10"/>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row>
    <row r="11" spans="1:245" ht="21" customHeight="1">
      <c r="A11"/>
      <c r="B11"/>
      <c r="C11"/>
      <c r="D11"/>
      <c r="E11"/>
      <c r="F11"/>
      <c r="G11"/>
      <c r="H11"/>
      <c r="I11"/>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row>
    <row r="12" spans="1:245" ht="21" customHeight="1">
      <c r="A12"/>
      <c r="B12"/>
      <c r="C12"/>
      <c r="D12"/>
      <c r="E12"/>
      <c r="F12"/>
      <c r="G12"/>
      <c r="H12"/>
      <c r="I12"/>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row>
    <row r="13" spans="1:245" ht="21" customHeight="1">
      <c r="A13"/>
      <c r="B13"/>
      <c r="C13"/>
      <c r="D13"/>
      <c r="E13"/>
      <c r="F13"/>
      <c r="G13"/>
      <c r="H13"/>
      <c r="I13"/>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row>
    <row r="14" spans="1:245" ht="21" customHeight="1">
      <c r="A14"/>
      <c r="B14"/>
      <c r="C14"/>
      <c r="D14"/>
      <c r="E14"/>
      <c r="F14"/>
      <c r="G14"/>
      <c r="H14"/>
      <c r="I1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row>
    <row r="15" spans="1:245" ht="21" customHeight="1">
      <c r="A15"/>
      <c r="B15"/>
      <c r="C15"/>
      <c r="D15"/>
      <c r="E15"/>
      <c r="F15"/>
      <c r="G15"/>
      <c r="H15"/>
      <c r="I15"/>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row>
    <row r="16" spans="1:245" ht="21" customHeight="1">
      <c r="A16"/>
      <c r="B16"/>
      <c r="C16"/>
      <c r="D16"/>
      <c r="E16"/>
      <c r="F16"/>
      <c r="G16"/>
      <c r="H16"/>
      <c r="I16"/>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row>
    <row r="17" spans="1:245" ht="21" customHeight="1">
      <c r="A17"/>
      <c r="B17"/>
      <c r="C17"/>
      <c r="D17"/>
      <c r="E17"/>
      <c r="F17"/>
      <c r="G17"/>
      <c r="H17"/>
      <c r="I17"/>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row>
    <row r="18" spans="1:245" ht="21" customHeight="1">
      <c r="A18"/>
      <c r="B18"/>
      <c r="C18"/>
      <c r="D18"/>
      <c r="E18"/>
      <c r="F18"/>
      <c r="G18"/>
      <c r="H18"/>
      <c r="I18"/>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row>
    <row r="19" spans="1:245" ht="21" customHeight="1">
      <c r="A19"/>
      <c r="B19"/>
      <c r="C19"/>
      <c r="D19"/>
      <c r="E19"/>
      <c r="F19"/>
      <c r="G19"/>
      <c r="H19"/>
      <c r="I19"/>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row>
    <row r="20" spans="1:245" ht="21" customHeight="1">
      <c r="A20"/>
      <c r="B20"/>
      <c r="C20"/>
      <c r="D20"/>
      <c r="E20"/>
      <c r="F20"/>
      <c r="G20"/>
      <c r="H20"/>
      <c r="I20"/>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row>
    <row r="21" spans="1:245" ht="21" customHeight="1">
      <c r="A21"/>
      <c r="B21"/>
      <c r="C21"/>
      <c r="D21"/>
      <c r="E21"/>
      <c r="F21"/>
      <c r="G21"/>
      <c r="H21"/>
      <c r="I21"/>
      <c r="J21" s="7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row>
    <row r="22" spans="1:245" ht="19.5" customHeight="1">
      <c r="A22"/>
      <c r="B22"/>
      <c r="C22"/>
      <c r="D22"/>
      <c r="E22"/>
      <c r="F22"/>
      <c r="G22"/>
      <c r="H22"/>
      <c r="I22"/>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row>
    <row r="23" spans="1:245" ht="19.5" customHeight="1">
      <c r="A23"/>
      <c r="B23"/>
      <c r="C23"/>
      <c r="D23"/>
      <c r="E23"/>
      <c r="F23"/>
      <c r="G23"/>
      <c r="H23"/>
      <c r="I23"/>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row>
    <row r="24" spans="1:245" ht="19.5" customHeight="1">
      <c r="A24"/>
      <c r="B24"/>
      <c r="C24"/>
      <c r="D24"/>
      <c r="E24"/>
      <c r="F24"/>
      <c r="G24"/>
      <c r="H24"/>
      <c r="I2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row>
    <row r="25" spans="1:245" ht="19.5" customHeight="1">
      <c r="A25"/>
      <c r="B25"/>
      <c r="C25"/>
      <c r="D25"/>
      <c r="E25"/>
      <c r="F25"/>
      <c r="G25"/>
      <c r="H25"/>
      <c r="I25"/>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row>
    <row r="26" spans="1:245" ht="19.5" customHeight="1">
      <c r="A26" s="64"/>
      <c r="B26" s="64"/>
      <c r="C26" s="64"/>
      <c r="D26" s="64"/>
      <c r="E26" s="64"/>
      <c r="F26" s="64"/>
      <c r="G26" s="64"/>
      <c r="H26" s="65"/>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row>
    <row r="27" spans="1:245" ht="19.5" customHeight="1">
      <c r="A27" s="64"/>
      <c r="B27" s="64"/>
      <c r="C27" s="64"/>
      <c r="D27" s="65"/>
      <c r="E27" s="65"/>
      <c r="F27" s="65"/>
      <c r="G27" s="65"/>
      <c r="H27" s="65"/>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row>
    <row r="28" spans="1:245" ht="19.5" customHeight="1">
      <c r="A28" s="64"/>
      <c r="B28" s="64"/>
      <c r="C28" s="64"/>
      <c r="D28" s="65"/>
      <c r="E28" s="65"/>
      <c r="F28" s="65"/>
      <c r="G28" s="65"/>
      <c r="H28" s="65"/>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row>
    <row r="29" spans="1:245" ht="19.5" customHeight="1">
      <c r="A29" s="64"/>
      <c r="B29" s="64"/>
      <c r="C29" s="64"/>
      <c r="D29" s="64"/>
      <c r="E29" s="64"/>
      <c r="F29" s="64"/>
      <c r="G29" s="64"/>
      <c r="H29" s="65"/>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row>
    <row r="30" spans="1:245" ht="19.5" customHeight="1">
      <c r="A30" s="64"/>
      <c r="B30" s="64"/>
      <c r="C30" s="64"/>
      <c r="D30" s="65"/>
      <c r="E30" s="65"/>
      <c r="F30" s="65"/>
      <c r="G30" s="65"/>
      <c r="H30" s="65"/>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row>
    <row r="31" spans="1:245" ht="19.5" customHeight="1">
      <c r="A31" s="64"/>
      <c r="B31" s="64"/>
      <c r="C31" s="64"/>
      <c r="D31" s="65"/>
      <c r="E31" s="65"/>
      <c r="F31" s="65"/>
      <c r="G31" s="65"/>
      <c r="H31" s="65"/>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row>
    <row r="32" spans="1:245" ht="19.5" customHeight="1">
      <c r="A32" s="64"/>
      <c r="B32" s="64"/>
      <c r="C32" s="64"/>
      <c r="D32" s="64"/>
      <c r="E32" s="64"/>
      <c r="F32" s="64"/>
      <c r="G32" s="64"/>
      <c r="H32" s="65"/>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row>
    <row r="33" spans="1:245" ht="19.5" customHeight="1">
      <c r="A33" s="64"/>
      <c r="B33" s="64"/>
      <c r="C33" s="64"/>
      <c r="D33" s="64"/>
      <c r="E33" s="66"/>
      <c r="F33" s="66"/>
      <c r="G33" s="66"/>
      <c r="H33" s="65"/>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c r="II33" s="64"/>
      <c r="IJ33" s="64"/>
      <c r="IK33" s="64"/>
    </row>
    <row r="34" spans="1:245" ht="19.5" customHeight="1">
      <c r="A34" s="64"/>
      <c r="B34" s="64"/>
      <c r="C34" s="64"/>
      <c r="D34" s="64"/>
      <c r="E34" s="66"/>
      <c r="F34" s="66"/>
      <c r="G34" s="66"/>
      <c r="H34" s="65"/>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row>
    <row r="35" spans="1:245" ht="19.5" customHeight="1">
      <c r="A35" s="64"/>
      <c r="B35" s="64"/>
      <c r="C35" s="64"/>
      <c r="D35" s="64"/>
      <c r="E35" s="64"/>
      <c r="F35" s="64"/>
      <c r="G35" s="64"/>
      <c r="H35" s="65"/>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row>
    <row r="36" spans="1:245" ht="19.5" customHeight="1">
      <c r="A36" s="64"/>
      <c r="B36" s="64"/>
      <c r="C36" s="64"/>
      <c r="D36" s="64"/>
      <c r="E36" s="67"/>
      <c r="F36" s="67"/>
      <c r="G36" s="67"/>
      <c r="H36" s="65"/>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row>
    <row r="37" spans="1:245" ht="19.5" customHeight="1">
      <c r="A37" s="68"/>
      <c r="B37" s="68"/>
      <c r="C37" s="68"/>
      <c r="D37" s="68"/>
      <c r="E37" s="69"/>
      <c r="F37" s="69"/>
      <c r="G37" s="69"/>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c r="FC37" s="68"/>
      <c r="FD37" s="68"/>
      <c r="FE37" s="68"/>
      <c r="FF37" s="68"/>
      <c r="FG37" s="68"/>
      <c r="FH37" s="68"/>
      <c r="FI37" s="68"/>
      <c r="FJ37" s="68"/>
      <c r="FK37" s="68"/>
      <c r="FL37" s="68"/>
      <c r="FM37" s="68"/>
      <c r="FN37" s="68"/>
      <c r="FO37" s="68"/>
      <c r="FP37" s="68"/>
      <c r="FQ37" s="68"/>
      <c r="FR37" s="68"/>
      <c r="FS37" s="68"/>
      <c r="FT37" s="68"/>
      <c r="FU37" s="68"/>
      <c r="FV37" s="68"/>
      <c r="FW37" s="68"/>
      <c r="FX37" s="68"/>
      <c r="FY37" s="68"/>
      <c r="FZ37" s="68"/>
      <c r="GA37" s="68"/>
      <c r="GB37" s="68"/>
      <c r="GC37" s="68"/>
      <c r="GD37" s="68"/>
      <c r="GE37" s="68"/>
      <c r="GF37" s="68"/>
      <c r="GG37" s="68"/>
      <c r="GH37" s="68"/>
      <c r="GI37" s="68"/>
      <c r="GJ37" s="68"/>
      <c r="GK37" s="68"/>
      <c r="GL37" s="68"/>
      <c r="GM37" s="68"/>
      <c r="GN37" s="68"/>
      <c r="GO37" s="68"/>
      <c r="GP37" s="68"/>
      <c r="GQ37" s="68"/>
      <c r="GR37" s="68"/>
      <c r="GS37" s="68"/>
      <c r="GT37" s="68"/>
      <c r="GU37" s="68"/>
      <c r="GV37" s="68"/>
      <c r="GW37" s="68"/>
      <c r="GX37" s="68"/>
      <c r="GY37" s="68"/>
      <c r="GZ37" s="68"/>
      <c r="HA37" s="68"/>
      <c r="HB37" s="68"/>
      <c r="HC37" s="68"/>
      <c r="HD37" s="68"/>
      <c r="HE37" s="68"/>
      <c r="HF37" s="68"/>
      <c r="HG37" s="68"/>
      <c r="HH37" s="68"/>
      <c r="HI37" s="68"/>
      <c r="HJ37" s="68"/>
      <c r="HK37" s="68"/>
      <c r="HL37" s="68"/>
      <c r="HM37" s="68"/>
      <c r="HN37" s="68"/>
      <c r="HO37" s="68"/>
      <c r="HP37" s="68"/>
      <c r="HQ37" s="68"/>
      <c r="HR37" s="68"/>
      <c r="HS37" s="68"/>
      <c r="HT37" s="68"/>
      <c r="HU37" s="68"/>
      <c r="HV37" s="68"/>
      <c r="HW37" s="68"/>
      <c r="HX37" s="68"/>
      <c r="HY37" s="68"/>
      <c r="HZ37" s="68"/>
      <c r="IA37" s="68"/>
      <c r="IB37" s="68"/>
      <c r="IC37" s="68"/>
      <c r="ID37" s="68"/>
      <c r="IE37" s="68"/>
      <c r="IF37" s="68"/>
      <c r="IG37" s="68"/>
      <c r="IH37" s="68"/>
      <c r="II37" s="68"/>
      <c r="IJ37" s="68"/>
      <c r="IK37" s="68"/>
    </row>
    <row r="38" spans="1:245" ht="19.5" customHeight="1">
      <c r="A38" s="70"/>
      <c r="B38" s="70"/>
      <c r="C38" s="70"/>
      <c r="D38" s="70"/>
      <c r="E38" s="70"/>
      <c r="F38" s="70"/>
      <c r="G38" s="70"/>
      <c r="H38" s="71"/>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c r="HT38" s="72"/>
      <c r="HU38" s="72"/>
      <c r="HV38" s="72"/>
      <c r="HW38" s="72"/>
      <c r="HX38" s="72"/>
      <c r="HY38" s="72"/>
      <c r="HZ38" s="72"/>
      <c r="IA38" s="72"/>
      <c r="IB38" s="72"/>
      <c r="IC38" s="72"/>
      <c r="ID38" s="72"/>
      <c r="IE38" s="72"/>
      <c r="IF38" s="72"/>
      <c r="IG38" s="72"/>
      <c r="IH38" s="72"/>
      <c r="II38" s="72"/>
      <c r="IJ38" s="72"/>
      <c r="IK38" s="72"/>
    </row>
    <row r="39" spans="1:245" ht="19.5" customHeight="1">
      <c r="A39" s="68"/>
      <c r="B39" s="68"/>
      <c r="C39" s="68"/>
      <c r="D39" s="68"/>
      <c r="E39" s="68"/>
      <c r="F39" s="68"/>
      <c r="G39" s="68"/>
      <c r="H39" s="71"/>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c r="EX39" s="72"/>
      <c r="EY39" s="72"/>
      <c r="EZ39" s="72"/>
      <c r="FA39" s="72"/>
      <c r="FB39" s="72"/>
      <c r="FC39" s="72"/>
      <c r="FD39" s="72"/>
      <c r="FE39" s="72"/>
      <c r="FF39" s="72"/>
      <c r="FG39" s="72"/>
      <c r="FH39" s="72"/>
      <c r="FI39" s="72"/>
      <c r="FJ39" s="72"/>
      <c r="FK39" s="72"/>
      <c r="FL39" s="72"/>
      <c r="FM39" s="72"/>
      <c r="FN39" s="72"/>
      <c r="FO39" s="72"/>
      <c r="FP39" s="72"/>
      <c r="FQ39" s="72"/>
      <c r="FR39" s="72"/>
      <c r="FS39" s="72"/>
      <c r="FT39" s="72"/>
      <c r="FU39" s="72"/>
      <c r="FV39" s="72"/>
      <c r="FW39" s="72"/>
      <c r="FX39" s="72"/>
      <c r="FY39" s="72"/>
      <c r="FZ39" s="72"/>
      <c r="GA39" s="72"/>
      <c r="GB39" s="72"/>
      <c r="GC39" s="72"/>
      <c r="GD39" s="72"/>
      <c r="GE39" s="72"/>
      <c r="GF39" s="72"/>
      <c r="GG39" s="72"/>
      <c r="GH39" s="72"/>
      <c r="GI39" s="72"/>
      <c r="GJ39" s="72"/>
      <c r="GK39" s="72"/>
      <c r="GL39" s="72"/>
      <c r="GM39" s="72"/>
      <c r="GN39" s="72"/>
      <c r="GO39" s="72"/>
      <c r="GP39" s="72"/>
      <c r="GQ39" s="72"/>
      <c r="GR39" s="72"/>
      <c r="GS39" s="72"/>
      <c r="GT39" s="72"/>
      <c r="GU39" s="72"/>
      <c r="GV39" s="72"/>
      <c r="GW39" s="72"/>
      <c r="GX39" s="72"/>
      <c r="GY39" s="72"/>
      <c r="GZ39" s="72"/>
      <c r="HA39" s="72"/>
      <c r="HB39" s="72"/>
      <c r="HC39" s="72"/>
      <c r="HD39" s="72"/>
      <c r="HE39" s="72"/>
      <c r="HF39" s="72"/>
      <c r="HG39" s="72"/>
      <c r="HH39" s="72"/>
      <c r="HI39" s="72"/>
      <c r="HJ39" s="72"/>
      <c r="HK39" s="72"/>
      <c r="HL39" s="72"/>
      <c r="HM39" s="72"/>
      <c r="HN39" s="72"/>
      <c r="HO39" s="72"/>
      <c r="HP39" s="72"/>
      <c r="HQ39" s="72"/>
      <c r="HR39" s="72"/>
      <c r="HS39" s="72"/>
      <c r="HT39" s="72"/>
      <c r="HU39" s="72"/>
      <c r="HV39" s="72"/>
      <c r="HW39" s="72"/>
      <c r="HX39" s="72"/>
      <c r="HY39" s="72"/>
      <c r="HZ39" s="72"/>
      <c r="IA39" s="72"/>
      <c r="IB39" s="72"/>
      <c r="IC39" s="72"/>
      <c r="ID39" s="72"/>
      <c r="IE39" s="72"/>
      <c r="IF39" s="72"/>
      <c r="IG39" s="72"/>
      <c r="IH39" s="72"/>
      <c r="II39" s="72"/>
      <c r="IJ39" s="72"/>
      <c r="IK39" s="72"/>
    </row>
    <row r="40" spans="1:245" ht="19.5" customHeight="1">
      <c r="A40" s="72"/>
      <c r="B40" s="72"/>
      <c r="C40" s="72"/>
      <c r="D40" s="72"/>
      <c r="E40" s="72"/>
      <c r="F40" s="68"/>
      <c r="G40" s="68"/>
      <c r="H40" s="71"/>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c r="EX40" s="72"/>
      <c r="EY40" s="72"/>
      <c r="EZ40" s="72"/>
      <c r="FA40" s="72"/>
      <c r="FB40" s="72"/>
      <c r="FC40" s="72"/>
      <c r="FD40" s="72"/>
      <c r="FE40" s="72"/>
      <c r="FF40" s="72"/>
      <c r="FG40" s="72"/>
      <c r="FH40" s="72"/>
      <c r="FI40" s="72"/>
      <c r="FJ40" s="72"/>
      <c r="FK40" s="72"/>
      <c r="FL40" s="72"/>
      <c r="FM40" s="72"/>
      <c r="FN40" s="72"/>
      <c r="FO40" s="72"/>
      <c r="FP40" s="72"/>
      <c r="FQ40" s="72"/>
      <c r="FR40" s="72"/>
      <c r="FS40" s="72"/>
      <c r="FT40" s="72"/>
      <c r="FU40" s="72"/>
      <c r="FV40" s="72"/>
      <c r="FW40" s="72"/>
      <c r="FX40" s="72"/>
      <c r="FY40" s="72"/>
      <c r="FZ40" s="72"/>
      <c r="GA40" s="72"/>
      <c r="GB40" s="72"/>
      <c r="GC40" s="72"/>
      <c r="GD40" s="72"/>
      <c r="GE40" s="72"/>
      <c r="GF40" s="72"/>
      <c r="GG40" s="72"/>
      <c r="GH40" s="72"/>
      <c r="GI40" s="72"/>
      <c r="GJ40" s="72"/>
      <c r="GK40" s="72"/>
      <c r="GL40" s="72"/>
      <c r="GM40" s="72"/>
      <c r="GN40" s="72"/>
      <c r="GO40" s="72"/>
      <c r="GP40" s="72"/>
      <c r="GQ40" s="72"/>
      <c r="GR40" s="72"/>
      <c r="GS40" s="72"/>
      <c r="GT40" s="72"/>
      <c r="GU40" s="72"/>
      <c r="GV40" s="72"/>
      <c r="GW40" s="72"/>
      <c r="GX40" s="72"/>
      <c r="GY40" s="72"/>
      <c r="GZ40" s="72"/>
      <c r="HA40" s="72"/>
      <c r="HB40" s="72"/>
      <c r="HC40" s="72"/>
      <c r="HD40" s="72"/>
      <c r="HE40" s="72"/>
      <c r="HF40" s="72"/>
      <c r="HG40" s="72"/>
      <c r="HH40" s="72"/>
      <c r="HI40" s="72"/>
      <c r="HJ40" s="72"/>
      <c r="HK40" s="72"/>
      <c r="HL40" s="72"/>
      <c r="HM40" s="72"/>
      <c r="HN40" s="72"/>
      <c r="HO40" s="72"/>
      <c r="HP40" s="72"/>
      <c r="HQ40" s="72"/>
      <c r="HR40" s="72"/>
      <c r="HS40" s="72"/>
      <c r="HT40" s="72"/>
      <c r="HU40" s="72"/>
      <c r="HV40" s="72"/>
      <c r="HW40" s="72"/>
      <c r="HX40" s="72"/>
      <c r="HY40" s="72"/>
      <c r="HZ40" s="72"/>
      <c r="IA40" s="72"/>
      <c r="IB40" s="72"/>
      <c r="IC40" s="72"/>
      <c r="ID40" s="72"/>
      <c r="IE40" s="72"/>
      <c r="IF40" s="72"/>
      <c r="IG40" s="72"/>
      <c r="IH40" s="72"/>
      <c r="II40" s="72"/>
      <c r="IJ40" s="72"/>
      <c r="IK40" s="72"/>
    </row>
    <row r="41" spans="1:245" ht="19.5" customHeight="1">
      <c r="A41" s="72"/>
      <c r="B41" s="72"/>
      <c r="C41" s="72"/>
      <c r="D41" s="72"/>
      <c r="E41" s="72"/>
      <c r="F41" s="68"/>
      <c r="G41" s="68"/>
      <c r="H41" s="71"/>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c r="EO41" s="72"/>
      <c r="EP41" s="72"/>
      <c r="EQ41" s="72"/>
      <c r="ER41" s="72"/>
      <c r="ES41" s="72"/>
      <c r="ET41" s="72"/>
      <c r="EU41" s="72"/>
      <c r="EV41" s="72"/>
      <c r="EW41" s="72"/>
      <c r="EX41" s="72"/>
      <c r="EY41" s="72"/>
      <c r="EZ41" s="72"/>
      <c r="FA41" s="72"/>
      <c r="FB41" s="72"/>
      <c r="FC41" s="72"/>
      <c r="FD41" s="72"/>
      <c r="FE41" s="72"/>
      <c r="FF41" s="72"/>
      <c r="FG41" s="72"/>
      <c r="FH41" s="72"/>
      <c r="FI41" s="72"/>
      <c r="FJ41" s="72"/>
      <c r="FK41" s="72"/>
      <c r="FL41" s="72"/>
      <c r="FM41" s="72"/>
      <c r="FN41" s="72"/>
      <c r="FO41" s="72"/>
      <c r="FP41" s="72"/>
      <c r="FQ41" s="72"/>
      <c r="FR41" s="72"/>
      <c r="FS41" s="72"/>
      <c r="FT41" s="72"/>
      <c r="FU41" s="72"/>
      <c r="FV41" s="72"/>
      <c r="FW41" s="72"/>
      <c r="FX41" s="72"/>
      <c r="FY41" s="72"/>
      <c r="FZ41" s="72"/>
      <c r="GA41" s="72"/>
      <c r="GB41" s="72"/>
      <c r="GC41" s="72"/>
      <c r="GD41" s="72"/>
      <c r="GE41" s="72"/>
      <c r="GF41" s="72"/>
      <c r="GG41" s="72"/>
      <c r="GH41" s="72"/>
      <c r="GI41" s="72"/>
      <c r="GJ41" s="72"/>
      <c r="GK41" s="72"/>
      <c r="GL41" s="72"/>
      <c r="GM41" s="72"/>
      <c r="GN41" s="72"/>
      <c r="GO41" s="72"/>
      <c r="GP41" s="72"/>
      <c r="GQ41" s="72"/>
      <c r="GR41" s="72"/>
      <c r="GS41" s="72"/>
      <c r="GT41" s="72"/>
      <c r="GU41" s="72"/>
      <c r="GV41" s="72"/>
      <c r="GW41" s="72"/>
      <c r="GX41" s="72"/>
      <c r="GY41" s="72"/>
      <c r="GZ41" s="72"/>
      <c r="HA41" s="72"/>
      <c r="HB41" s="72"/>
      <c r="HC41" s="72"/>
      <c r="HD41" s="72"/>
      <c r="HE41" s="72"/>
      <c r="HF41" s="72"/>
      <c r="HG41" s="72"/>
      <c r="HH41" s="72"/>
      <c r="HI41" s="72"/>
      <c r="HJ41" s="72"/>
      <c r="HK41" s="72"/>
      <c r="HL41" s="72"/>
      <c r="HM41" s="72"/>
      <c r="HN41" s="72"/>
      <c r="HO41" s="72"/>
      <c r="HP41" s="72"/>
      <c r="HQ41" s="72"/>
      <c r="HR41" s="72"/>
      <c r="HS41" s="72"/>
      <c r="HT41" s="72"/>
      <c r="HU41" s="72"/>
      <c r="HV41" s="72"/>
      <c r="HW41" s="72"/>
      <c r="HX41" s="72"/>
      <c r="HY41" s="72"/>
      <c r="HZ41" s="72"/>
      <c r="IA41" s="72"/>
      <c r="IB41" s="72"/>
      <c r="IC41" s="72"/>
      <c r="ID41" s="72"/>
      <c r="IE41" s="72"/>
      <c r="IF41" s="72"/>
      <c r="IG41" s="72"/>
      <c r="IH41" s="72"/>
      <c r="II41" s="72"/>
      <c r="IJ41" s="72"/>
      <c r="IK41" s="72"/>
    </row>
    <row r="42" spans="1:245" ht="19.5" customHeight="1">
      <c r="A42" s="72"/>
      <c r="B42" s="72"/>
      <c r="C42" s="72"/>
      <c r="D42" s="72"/>
      <c r="E42" s="72"/>
      <c r="F42" s="68"/>
      <c r="G42" s="68"/>
      <c r="H42" s="71"/>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c r="EO42" s="72"/>
      <c r="EP42" s="72"/>
      <c r="EQ42" s="72"/>
      <c r="ER42" s="72"/>
      <c r="ES42" s="72"/>
      <c r="ET42" s="72"/>
      <c r="EU42" s="72"/>
      <c r="EV42" s="72"/>
      <c r="EW42" s="72"/>
      <c r="EX42" s="72"/>
      <c r="EY42" s="72"/>
      <c r="EZ42" s="72"/>
      <c r="FA42" s="72"/>
      <c r="FB42" s="72"/>
      <c r="FC42" s="72"/>
      <c r="FD42" s="72"/>
      <c r="FE42" s="72"/>
      <c r="FF42" s="72"/>
      <c r="FG42" s="72"/>
      <c r="FH42" s="72"/>
      <c r="FI42" s="72"/>
      <c r="FJ42" s="72"/>
      <c r="FK42" s="72"/>
      <c r="FL42" s="72"/>
      <c r="FM42" s="72"/>
      <c r="FN42" s="72"/>
      <c r="FO42" s="72"/>
      <c r="FP42" s="72"/>
      <c r="FQ42" s="72"/>
      <c r="FR42" s="72"/>
      <c r="FS42" s="72"/>
      <c r="FT42" s="72"/>
      <c r="FU42" s="72"/>
      <c r="FV42" s="72"/>
      <c r="FW42" s="72"/>
      <c r="FX42" s="72"/>
      <c r="FY42" s="72"/>
      <c r="FZ42" s="72"/>
      <c r="GA42" s="72"/>
      <c r="GB42" s="72"/>
      <c r="GC42" s="72"/>
      <c r="GD42" s="72"/>
      <c r="GE42" s="72"/>
      <c r="GF42" s="72"/>
      <c r="GG42" s="72"/>
      <c r="GH42" s="72"/>
      <c r="GI42" s="72"/>
      <c r="GJ42" s="72"/>
      <c r="GK42" s="72"/>
      <c r="GL42" s="72"/>
      <c r="GM42" s="72"/>
      <c r="GN42" s="72"/>
      <c r="GO42" s="72"/>
      <c r="GP42" s="72"/>
      <c r="GQ42" s="72"/>
      <c r="GR42" s="72"/>
      <c r="GS42" s="72"/>
      <c r="GT42" s="72"/>
      <c r="GU42" s="72"/>
      <c r="GV42" s="72"/>
      <c r="GW42" s="72"/>
      <c r="GX42" s="72"/>
      <c r="GY42" s="72"/>
      <c r="GZ42" s="72"/>
      <c r="HA42" s="72"/>
      <c r="HB42" s="72"/>
      <c r="HC42" s="72"/>
      <c r="HD42" s="72"/>
      <c r="HE42" s="72"/>
      <c r="HF42" s="72"/>
      <c r="HG42" s="72"/>
      <c r="HH42" s="72"/>
      <c r="HI42" s="72"/>
      <c r="HJ42" s="72"/>
      <c r="HK42" s="72"/>
      <c r="HL42" s="72"/>
      <c r="HM42" s="72"/>
      <c r="HN42" s="72"/>
      <c r="HO42" s="72"/>
      <c r="HP42" s="72"/>
      <c r="HQ42" s="72"/>
      <c r="HR42" s="72"/>
      <c r="HS42" s="72"/>
      <c r="HT42" s="72"/>
      <c r="HU42" s="72"/>
      <c r="HV42" s="72"/>
      <c r="HW42" s="72"/>
      <c r="HX42" s="72"/>
      <c r="HY42" s="72"/>
      <c r="HZ42" s="72"/>
      <c r="IA42" s="72"/>
      <c r="IB42" s="72"/>
      <c r="IC42" s="72"/>
      <c r="ID42" s="72"/>
      <c r="IE42" s="72"/>
      <c r="IF42" s="72"/>
      <c r="IG42" s="72"/>
      <c r="IH42" s="72"/>
      <c r="II42" s="72"/>
      <c r="IJ42" s="72"/>
      <c r="IK42" s="72"/>
    </row>
    <row r="43" spans="1:245" ht="19.5" customHeight="1">
      <c r="A43" s="72"/>
      <c r="B43" s="72"/>
      <c r="C43" s="72"/>
      <c r="D43" s="72"/>
      <c r="E43" s="72"/>
      <c r="F43" s="68"/>
      <c r="G43" s="68"/>
      <c r="H43" s="71"/>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c r="EO43" s="72"/>
      <c r="EP43" s="72"/>
      <c r="EQ43" s="72"/>
      <c r="ER43" s="72"/>
      <c r="ES43" s="72"/>
      <c r="ET43" s="72"/>
      <c r="EU43" s="72"/>
      <c r="EV43" s="72"/>
      <c r="EW43" s="72"/>
      <c r="EX43" s="72"/>
      <c r="EY43" s="72"/>
      <c r="EZ43" s="72"/>
      <c r="FA43" s="72"/>
      <c r="FB43" s="72"/>
      <c r="FC43" s="72"/>
      <c r="FD43" s="72"/>
      <c r="FE43" s="72"/>
      <c r="FF43" s="72"/>
      <c r="FG43" s="72"/>
      <c r="FH43" s="72"/>
      <c r="FI43" s="72"/>
      <c r="FJ43" s="72"/>
      <c r="FK43" s="72"/>
      <c r="FL43" s="72"/>
      <c r="FM43" s="72"/>
      <c r="FN43" s="72"/>
      <c r="FO43" s="72"/>
      <c r="FP43" s="72"/>
      <c r="FQ43" s="72"/>
      <c r="FR43" s="72"/>
      <c r="FS43" s="72"/>
      <c r="FT43" s="72"/>
      <c r="FU43" s="72"/>
      <c r="FV43" s="72"/>
      <c r="FW43" s="72"/>
      <c r="FX43" s="72"/>
      <c r="FY43" s="72"/>
      <c r="FZ43" s="72"/>
      <c r="GA43" s="72"/>
      <c r="GB43" s="72"/>
      <c r="GC43" s="72"/>
      <c r="GD43" s="72"/>
      <c r="GE43" s="72"/>
      <c r="GF43" s="72"/>
      <c r="GG43" s="72"/>
      <c r="GH43" s="72"/>
      <c r="GI43" s="72"/>
      <c r="GJ43" s="72"/>
      <c r="GK43" s="72"/>
      <c r="GL43" s="72"/>
      <c r="GM43" s="72"/>
      <c r="GN43" s="72"/>
      <c r="GO43" s="72"/>
      <c r="GP43" s="72"/>
      <c r="GQ43" s="72"/>
      <c r="GR43" s="72"/>
      <c r="GS43" s="72"/>
      <c r="GT43" s="72"/>
      <c r="GU43" s="72"/>
      <c r="GV43" s="72"/>
      <c r="GW43" s="72"/>
      <c r="GX43" s="72"/>
      <c r="GY43" s="72"/>
      <c r="GZ43" s="72"/>
      <c r="HA43" s="72"/>
      <c r="HB43" s="72"/>
      <c r="HC43" s="72"/>
      <c r="HD43" s="72"/>
      <c r="HE43" s="72"/>
      <c r="HF43" s="72"/>
      <c r="HG43" s="72"/>
      <c r="HH43" s="72"/>
      <c r="HI43" s="72"/>
      <c r="HJ43" s="72"/>
      <c r="HK43" s="72"/>
      <c r="HL43" s="72"/>
      <c r="HM43" s="72"/>
      <c r="HN43" s="72"/>
      <c r="HO43" s="72"/>
      <c r="HP43" s="72"/>
      <c r="HQ43" s="72"/>
      <c r="HR43" s="72"/>
      <c r="HS43" s="72"/>
      <c r="HT43" s="72"/>
      <c r="HU43" s="72"/>
      <c r="HV43" s="72"/>
      <c r="HW43" s="72"/>
      <c r="HX43" s="72"/>
      <c r="HY43" s="72"/>
      <c r="HZ43" s="72"/>
      <c r="IA43" s="72"/>
      <c r="IB43" s="72"/>
      <c r="IC43" s="72"/>
      <c r="ID43" s="72"/>
      <c r="IE43" s="72"/>
      <c r="IF43" s="72"/>
      <c r="IG43" s="72"/>
      <c r="IH43" s="72"/>
      <c r="II43" s="72"/>
      <c r="IJ43" s="72"/>
      <c r="IK43" s="72"/>
    </row>
    <row r="44" spans="1:245" ht="19.5" customHeight="1">
      <c r="A44" s="72"/>
      <c r="B44" s="72"/>
      <c r="C44" s="72"/>
      <c r="D44" s="72"/>
      <c r="E44" s="72"/>
      <c r="F44" s="68"/>
      <c r="G44" s="68"/>
      <c r="H44" s="71"/>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EV44" s="72"/>
      <c r="EW44" s="72"/>
      <c r="EX44" s="72"/>
      <c r="EY44" s="72"/>
      <c r="EZ44" s="72"/>
      <c r="FA44" s="72"/>
      <c r="FB44" s="72"/>
      <c r="FC44" s="72"/>
      <c r="FD44" s="72"/>
      <c r="FE44" s="72"/>
      <c r="FF44" s="72"/>
      <c r="FG44" s="72"/>
      <c r="FH44" s="72"/>
      <c r="FI44" s="72"/>
      <c r="FJ44" s="72"/>
      <c r="FK44" s="72"/>
      <c r="FL44" s="72"/>
      <c r="FM44" s="72"/>
      <c r="FN44" s="72"/>
      <c r="FO44" s="72"/>
      <c r="FP44" s="72"/>
      <c r="FQ44" s="72"/>
      <c r="FR44" s="72"/>
      <c r="FS44" s="72"/>
      <c r="FT44" s="72"/>
      <c r="FU44" s="72"/>
      <c r="FV44" s="72"/>
      <c r="FW44" s="72"/>
      <c r="FX44" s="72"/>
      <c r="FY44" s="72"/>
      <c r="FZ44" s="72"/>
      <c r="GA44" s="72"/>
      <c r="GB44" s="72"/>
      <c r="GC44" s="72"/>
      <c r="GD44" s="72"/>
      <c r="GE44" s="72"/>
      <c r="GF44" s="72"/>
      <c r="GG44" s="72"/>
      <c r="GH44" s="72"/>
      <c r="GI44" s="72"/>
      <c r="GJ44" s="72"/>
      <c r="GK44" s="72"/>
      <c r="GL44" s="72"/>
      <c r="GM44" s="72"/>
      <c r="GN44" s="72"/>
      <c r="GO44" s="72"/>
      <c r="GP44" s="72"/>
      <c r="GQ44" s="72"/>
      <c r="GR44" s="72"/>
      <c r="GS44" s="72"/>
      <c r="GT44" s="72"/>
      <c r="GU44" s="72"/>
      <c r="GV44" s="72"/>
      <c r="GW44" s="72"/>
      <c r="GX44" s="72"/>
      <c r="GY44" s="72"/>
      <c r="GZ44" s="72"/>
      <c r="HA44" s="72"/>
      <c r="HB44" s="72"/>
      <c r="HC44" s="72"/>
      <c r="HD44" s="72"/>
      <c r="HE44" s="72"/>
      <c r="HF44" s="72"/>
      <c r="HG44" s="72"/>
      <c r="HH44" s="72"/>
      <c r="HI44" s="72"/>
      <c r="HJ44" s="72"/>
      <c r="HK44" s="72"/>
      <c r="HL44" s="72"/>
      <c r="HM44" s="72"/>
      <c r="HN44" s="72"/>
      <c r="HO44" s="72"/>
      <c r="HP44" s="72"/>
      <c r="HQ44" s="72"/>
      <c r="HR44" s="72"/>
      <c r="HS44" s="72"/>
      <c r="HT44" s="72"/>
      <c r="HU44" s="72"/>
      <c r="HV44" s="72"/>
      <c r="HW44" s="72"/>
      <c r="HX44" s="72"/>
      <c r="HY44" s="72"/>
      <c r="HZ44" s="72"/>
      <c r="IA44" s="72"/>
      <c r="IB44" s="72"/>
      <c r="IC44" s="72"/>
      <c r="ID44" s="72"/>
      <c r="IE44" s="72"/>
      <c r="IF44" s="72"/>
      <c r="IG44" s="72"/>
      <c r="IH44" s="72"/>
      <c r="II44" s="72"/>
      <c r="IJ44" s="72"/>
      <c r="IK44" s="72"/>
    </row>
    <row r="45" spans="1:245" ht="19.5" customHeight="1">
      <c r="A45" s="72"/>
      <c r="B45" s="72"/>
      <c r="C45" s="72"/>
      <c r="D45" s="72"/>
      <c r="E45" s="72"/>
      <c r="F45" s="68"/>
      <c r="G45" s="68"/>
      <c r="H45" s="71"/>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EV45" s="72"/>
      <c r="EW45" s="72"/>
      <c r="EX45" s="72"/>
      <c r="EY45" s="72"/>
      <c r="EZ45" s="72"/>
      <c r="FA45" s="72"/>
      <c r="FB45" s="72"/>
      <c r="FC45" s="72"/>
      <c r="FD45" s="72"/>
      <c r="FE45" s="72"/>
      <c r="FF45" s="72"/>
      <c r="FG45" s="72"/>
      <c r="FH45" s="72"/>
      <c r="FI45" s="72"/>
      <c r="FJ45" s="72"/>
      <c r="FK45" s="72"/>
      <c r="FL45" s="72"/>
      <c r="FM45" s="72"/>
      <c r="FN45" s="72"/>
      <c r="FO45" s="72"/>
      <c r="FP45" s="72"/>
      <c r="FQ45" s="72"/>
      <c r="FR45" s="72"/>
      <c r="FS45" s="72"/>
      <c r="FT45" s="72"/>
      <c r="FU45" s="72"/>
      <c r="FV45" s="72"/>
      <c r="FW45" s="72"/>
      <c r="FX45" s="72"/>
      <c r="FY45" s="72"/>
      <c r="FZ45" s="72"/>
      <c r="GA45" s="72"/>
      <c r="GB45" s="72"/>
      <c r="GC45" s="72"/>
      <c r="GD45" s="72"/>
      <c r="GE45" s="72"/>
      <c r="GF45" s="72"/>
      <c r="GG45" s="72"/>
      <c r="GH45" s="72"/>
      <c r="GI45" s="72"/>
      <c r="GJ45" s="72"/>
      <c r="GK45" s="72"/>
      <c r="GL45" s="72"/>
      <c r="GM45" s="72"/>
      <c r="GN45" s="72"/>
      <c r="GO45" s="72"/>
      <c r="GP45" s="72"/>
      <c r="GQ45" s="72"/>
      <c r="GR45" s="72"/>
      <c r="GS45" s="72"/>
      <c r="GT45" s="72"/>
      <c r="GU45" s="72"/>
      <c r="GV45" s="72"/>
      <c r="GW45" s="72"/>
      <c r="GX45" s="72"/>
      <c r="GY45" s="72"/>
      <c r="GZ45" s="72"/>
      <c r="HA45" s="72"/>
      <c r="HB45" s="72"/>
      <c r="HC45" s="72"/>
      <c r="HD45" s="72"/>
      <c r="HE45" s="72"/>
      <c r="HF45" s="72"/>
      <c r="HG45" s="72"/>
      <c r="HH45" s="72"/>
      <c r="HI45" s="72"/>
      <c r="HJ45" s="72"/>
      <c r="HK45" s="72"/>
      <c r="HL45" s="72"/>
      <c r="HM45" s="72"/>
      <c r="HN45" s="72"/>
      <c r="HO45" s="72"/>
      <c r="HP45" s="72"/>
      <c r="HQ45" s="72"/>
      <c r="HR45" s="72"/>
      <c r="HS45" s="72"/>
      <c r="HT45" s="72"/>
      <c r="HU45" s="72"/>
      <c r="HV45" s="72"/>
      <c r="HW45" s="72"/>
      <c r="HX45" s="72"/>
      <c r="HY45" s="72"/>
      <c r="HZ45" s="72"/>
      <c r="IA45" s="72"/>
      <c r="IB45" s="72"/>
      <c r="IC45" s="72"/>
      <c r="ID45" s="72"/>
      <c r="IE45" s="72"/>
      <c r="IF45" s="72"/>
      <c r="IG45" s="72"/>
      <c r="IH45" s="72"/>
      <c r="II45" s="72"/>
      <c r="IJ45" s="72"/>
      <c r="IK45" s="72"/>
    </row>
    <row r="46" spans="1:245" ht="19.5" customHeight="1">
      <c r="A46" s="72"/>
      <c r="B46" s="72"/>
      <c r="C46" s="72"/>
      <c r="D46" s="72"/>
      <c r="E46" s="72"/>
      <c r="F46" s="68"/>
      <c r="G46" s="68"/>
      <c r="H46" s="71"/>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c r="EX46" s="72"/>
      <c r="EY46" s="72"/>
      <c r="EZ46" s="72"/>
      <c r="FA46" s="72"/>
      <c r="FB46" s="72"/>
      <c r="FC46" s="72"/>
      <c r="FD46" s="72"/>
      <c r="FE46" s="72"/>
      <c r="FF46" s="72"/>
      <c r="FG46" s="72"/>
      <c r="FH46" s="72"/>
      <c r="FI46" s="72"/>
      <c r="FJ46" s="72"/>
      <c r="FK46" s="72"/>
      <c r="FL46" s="72"/>
      <c r="FM46" s="72"/>
      <c r="FN46" s="72"/>
      <c r="FO46" s="72"/>
      <c r="FP46" s="72"/>
      <c r="FQ46" s="72"/>
      <c r="FR46" s="72"/>
      <c r="FS46" s="72"/>
      <c r="FT46" s="72"/>
      <c r="FU46" s="72"/>
      <c r="FV46" s="72"/>
      <c r="FW46" s="72"/>
      <c r="FX46" s="72"/>
      <c r="FY46" s="72"/>
      <c r="FZ46" s="72"/>
      <c r="GA46" s="72"/>
      <c r="GB46" s="72"/>
      <c r="GC46" s="72"/>
      <c r="GD46" s="72"/>
      <c r="GE46" s="72"/>
      <c r="GF46" s="72"/>
      <c r="GG46" s="72"/>
      <c r="GH46" s="72"/>
      <c r="GI46" s="72"/>
      <c r="GJ46" s="72"/>
      <c r="GK46" s="72"/>
      <c r="GL46" s="72"/>
      <c r="GM46" s="72"/>
      <c r="GN46" s="72"/>
      <c r="GO46" s="72"/>
      <c r="GP46" s="72"/>
      <c r="GQ46" s="72"/>
      <c r="GR46" s="72"/>
      <c r="GS46" s="72"/>
      <c r="GT46" s="72"/>
      <c r="GU46" s="72"/>
      <c r="GV46" s="72"/>
      <c r="GW46" s="72"/>
      <c r="GX46" s="72"/>
      <c r="GY46" s="72"/>
      <c r="GZ46" s="72"/>
      <c r="HA46" s="72"/>
      <c r="HB46" s="72"/>
      <c r="HC46" s="72"/>
      <c r="HD46" s="72"/>
      <c r="HE46" s="72"/>
      <c r="HF46" s="72"/>
      <c r="HG46" s="72"/>
      <c r="HH46" s="72"/>
      <c r="HI46" s="72"/>
      <c r="HJ46" s="72"/>
      <c r="HK46" s="72"/>
      <c r="HL46" s="72"/>
      <c r="HM46" s="72"/>
      <c r="HN46" s="72"/>
      <c r="HO46" s="72"/>
      <c r="HP46" s="72"/>
      <c r="HQ46" s="72"/>
      <c r="HR46" s="72"/>
      <c r="HS46" s="72"/>
      <c r="HT46" s="72"/>
      <c r="HU46" s="72"/>
      <c r="HV46" s="72"/>
      <c r="HW46" s="72"/>
      <c r="HX46" s="72"/>
      <c r="HY46" s="72"/>
      <c r="HZ46" s="72"/>
      <c r="IA46" s="72"/>
      <c r="IB46" s="72"/>
      <c r="IC46" s="72"/>
      <c r="ID46" s="72"/>
      <c r="IE46" s="72"/>
      <c r="IF46" s="72"/>
      <c r="IG46" s="72"/>
      <c r="IH46" s="72"/>
      <c r="II46" s="72"/>
      <c r="IJ46" s="72"/>
      <c r="IK46" s="72"/>
    </row>
    <row r="47" spans="1:245" ht="19.5" customHeight="1">
      <c r="A47" s="72"/>
      <c r="B47" s="72"/>
      <c r="C47" s="72"/>
      <c r="D47" s="72"/>
      <c r="E47" s="72"/>
      <c r="F47" s="68"/>
      <c r="G47" s="68"/>
      <c r="H47" s="71"/>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c r="EO47" s="72"/>
      <c r="EP47" s="72"/>
      <c r="EQ47" s="72"/>
      <c r="ER47" s="72"/>
      <c r="ES47" s="72"/>
      <c r="ET47" s="72"/>
      <c r="EU47" s="72"/>
      <c r="EV47" s="72"/>
      <c r="EW47" s="72"/>
      <c r="EX47" s="72"/>
      <c r="EY47" s="72"/>
      <c r="EZ47" s="72"/>
      <c r="FA47" s="72"/>
      <c r="FB47" s="72"/>
      <c r="FC47" s="72"/>
      <c r="FD47" s="72"/>
      <c r="FE47" s="72"/>
      <c r="FF47" s="72"/>
      <c r="FG47" s="72"/>
      <c r="FH47" s="72"/>
      <c r="FI47" s="72"/>
      <c r="FJ47" s="72"/>
      <c r="FK47" s="72"/>
      <c r="FL47" s="72"/>
      <c r="FM47" s="72"/>
      <c r="FN47" s="72"/>
      <c r="FO47" s="72"/>
      <c r="FP47" s="72"/>
      <c r="FQ47" s="72"/>
      <c r="FR47" s="72"/>
      <c r="FS47" s="72"/>
      <c r="FT47" s="72"/>
      <c r="FU47" s="72"/>
      <c r="FV47" s="72"/>
      <c r="FW47" s="72"/>
      <c r="FX47" s="72"/>
      <c r="FY47" s="72"/>
      <c r="FZ47" s="72"/>
      <c r="GA47" s="72"/>
      <c r="GB47" s="72"/>
      <c r="GC47" s="72"/>
      <c r="GD47" s="72"/>
      <c r="GE47" s="72"/>
      <c r="GF47" s="72"/>
      <c r="GG47" s="72"/>
      <c r="GH47" s="72"/>
      <c r="GI47" s="72"/>
      <c r="GJ47" s="72"/>
      <c r="GK47" s="72"/>
      <c r="GL47" s="72"/>
      <c r="GM47" s="72"/>
      <c r="GN47" s="72"/>
      <c r="GO47" s="72"/>
      <c r="GP47" s="72"/>
      <c r="GQ47" s="72"/>
      <c r="GR47" s="72"/>
      <c r="GS47" s="72"/>
      <c r="GT47" s="72"/>
      <c r="GU47" s="72"/>
      <c r="GV47" s="72"/>
      <c r="GW47" s="72"/>
      <c r="GX47" s="72"/>
      <c r="GY47" s="72"/>
      <c r="GZ47" s="72"/>
      <c r="HA47" s="72"/>
      <c r="HB47" s="72"/>
      <c r="HC47" s="72"/>
      <c r="HD47" s="72"/>
      <c r="HE47" s="72"/>
      <c r="HF47" s="72"/>
      <c r="HG47" s="72"/>
      <c r="HH47" s="72"/>
      <c r="HI47" s="72"/>
      <c r="HJ47" s="72"/>
      <c r="HK47" s="72"/>
      <c r="HL47" s="72"/>
      <c r="HM47" s="72"/>
      <c r="HN47" s="72"/>
      <c r="HO47" s="72"/>
      <c r="HP47" s="72"/>
      <c r="HQ47" s="72"/>
      <c r="HR47" s="72"/>
      <c r="HS47" s="72"/>
      <c r="HT47" s="72"/>
      <c r="HU47" s="72"/>
      <c r="HV47" s="72"/>
      <c r="HW47" s="72"/>
      <c r="HX47" s="72"/>
      <c r="HY47" s="72"/>
      <c r="HZ47" s="72"/>
      <c r="IA47" s="72"/>
      <c r="IB47" s="72"/>
      <c r="IC47" s="72"/>
      <c r="ID47" s="72"/>
      <c r="IE47" s="72"/>
      <c r="IF47" s="72"/>
      <c r="IG47" s="72"/>
      <c r="IH47" s="72"/>
      <c r="II47" s="72"/>
      <c r="IJ47" s="72"/>
      <c r="IK47" s="72"/>
    </row>
    <row r="48" spans="1:245" ht="19.5" customHeight="1">
      <c r="A48" s="72"/>
      <c r="B48" s="72"/>
      <c r="C48" s="72"/>
      <c r="D48" s="72"/>
      <c r="E48" s="72"/>
      <c r="F48" s="68"/>
      <c r="G48" s="68"/>
      <c r="H48" s="71"/>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c r="EO48" s="72"/>
      <c r="EP48" s="72"/>
      <c r="EQ48" s="72"/>
      <c r="ER48" s="72"/>
      <c r="ES48" s="72"/>
      <c r="ET48" s="72"/>
      <c r="EU48" s="72"/>
      <c r="EV48" s="72"/>
      <c r="EW48" s="72"/>
      <c r="EX48" s="72"/>
      <c r="EY48" s="72"/>
      <c r="EZ48" s="72"/>
      <c r="FA48" s="72"/>
      <c r="FB48" s="72"/>
      <c r="FC48" s="72"/>
      <c r="FD48" s="72"/>
      <c r="FE48" s="72"/>
      <c r="FF48" s="72"/>
      <c r="FG48" s="72"/>
      <c r="FH48" s="72"/>
      <c r="FI48" s="72"/>
      <c r="FJ48" s="72"/>
      <c r="FK48" s="72"/>
      <c r="FL48" s="72"/>
      <c r="FM48" s="72"/>
      <c r="FN48" s="72"/>
      <c r="FO48" s="72"/>
      <c r="FP48" s="72"/>
      <c r="FQ48" s="72"/>
      <c r="FR48" s="72"/>
      <c r="FS48" s="72"/>
      <c r="FT48" s="72"/>
      <c r="FU48" s="72"/>
      <c r="FV48" s="72"/>
      <c r="FW48" s="72"/>
      <c r="FX48" s="72"/>
      <c r="FY48" s="72"/>
      <c r="FZ48" s="72"/>
      <c r="GA48" s="72"/>
      <c r="GB48" s="72"/>
      <c r="GC48" s="72"/>
      <c r="GD48" s="72"/>
      <c r="GE48" s="72"/>
      <c r="GF48" s="72"/>
      <c r="GG48" s="72"/>
      <c r="GH48" s="72"/>
      <c r="GI48" s="72"/>
      <c r="GJ48" s="72"/>
      <c r="GK48" s="72"/>
      <c r="GL48" s="72"/>
      <c r="GM48" s="72"/>
      <c r="GN48" s="72"/>
      <c r="GO48" s="72"/>
      <c r="GP48" s="72"/>
      <c r="GQ48" s="72"/>
      <c r="GR48" s="72"/>
      <c r="GS48" s="72"/>
      <c r="GT48" s="72"/>
      <c r="GU48" s="72"/>
      <c r="GV48" s="72"/>
      <c r="GW48" s="72"/>
      <c r="GX48" s="72"/>
      <c r="GY48" s="72"/>
      <c r="GZ48" s="72"/>
      <c r="HA48" s="72"/>
      <c r="HB48" s="72"/>
      <c r="HC48" s="72"/>
      <c r="HD48" s="72"/>
      <c r="HE48" s="72"/>
      <c r="HF48" s="72"/>
      <c r="HG48" s="72"/>
      <c r="HH48" s="72"/>
      <c r="HI48" s="72"/>
      <c r="HJ48" s="72"/>
      <c r="HK48" s="72"/>
      <c r="HL48" s="72"/>
      <c r="HM48" s="72"/>
      <c r="HN48" s="72"/>
      <c r="HO48" s="72"/>
      <c r="HP48" s="72"/>
      <c r="HQ48" s="72"/>
      <c r="HR48" s="72"/>
      <c r="HS48" s="72"/>
      <c r="HT48" s="72"/>
      <c r="HU48" s="72"/>
      <c r="HV48" s="72"/>
      <c r="HW48" s="72"/>
      <c r="HX48" s="72"/>
      <c r="HY48" s="72"/>
      <c r="HZ48" s="72"/>
      <c r="IA48" s="72"/>
      <c r="IB48" s="72"/>
      <c r="IC48" s="72"/>
      <c r="ID48" s="72"/>
      <c r="IE48" s="72"/>
      <c r="IF48" s="72"/>
      <c r="IG48" s="72"/>
      <c r="IH48" s="72"/>
      <c r="II48" s="72"/>
      <c r="IJ48" s="72"/>
      <c r="IK48" s="72"/>
    </row>
    <row r="49" spans="1:245" ht="19.5" customHeight="1">
      <c r="A49" s="72"/>
      <c r="B49" s="72"/>
      <c r="C49" s="72"/>
      <c r="D49" s="72"/>
      <c r="E49" s="72"/>
      <c r="F49" s="68"/>
      <c r="G49" s="68"/>
      <c r="H49" s="71"/>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c r="EO49" s="72"/>
      <c r="EP49" s="72"/>
      <c r="EQ49" s="72"/>
      <c r="ER49" s="72"/>
      <c r="ES49" s="72"/>
      <c r="ET49" s="72"/>
      <c r="EU49" s="72"/>
      <c r="EV49" s="72"/>
      <c r="EW49" s="72"/>
      <c r="EX49" s="72"/>
      <c r="EY49" s="72"/>
      <c r="EZ49" s="72"/>
      <c r="FA49" s="72"/>
      <c r="FB49" s="72"/>
      <c r="FC49" s="72"/>
      <c r="FD49" s="72"/>
      <c r="FE49" s="72"/>
      <c r="FF49" s="72"/>
      <c r="FG49" s="72"/>
      <c r="FH49" s="72"/>
      <c r="FI49" s="72"/>
      <c r="FJ49" s="72"/>
      <c r="FK49" s="72"/>
      <c r="FL49" s="72"/>
      <c r="FM49" s="72"/>
      <c r="FN49" s="72"/>
      <c r="FO49" s="72"/>
      <c r="FP49" s="72"/>
      <c r="FQ49" s="72"/>
      <c r="FR49" s="72"/>
      <c r="FS49" s="72"/>
      <c r="FT49" s="72"/>
      <c r="FU49" s="72"/>
      <c r="FV49" s="72"/>
      <c r="FW49" s="72"/>
      <c r="FX49" s="72"/>
      <c r="FY49" s="72"/>
      <c r="FZ49" s="72"/>
      <c r="GA49" s="72"/>
      <c r="GB49" s="72"/>
      <c r="GC49" s="72"/>
      <c r="GD49" s="72"/>
      <c r="GE49" s="72"/>
      <c r="GF49" s="72"/>
      <c r="GG49" s="72"/>
      <c r="GH49" s="72"/>
      <c r="GI49" s="72"/>
      <c r="GJ49" s="72"/>
      <c r="GK49" s="72"/>
      <c r="GL49" s="72"/>
      <c r="GM49" s="72"/>
      <c r="GN49" s="72"/>
      <c r="GO49" s="72"/>
      <c r="GP49" s="72"/>
      <c r="GQ49" s="72"/>
      <c r="GR49" s="72"/>
      <c r="GS49" s="72"/>
      <c r="GT49" s="72"/>
      <c r="GU49" s="72"/>
      <c r="GV49" s="72"/>
      <c r="GW49" s="72"/>
      <c r="GX49" s="72"/>
      <c r="GY49" s="72"/>
      <c r="GZ49" s="72"/>
      <c r="HA49" s="72"/>
      <c r="HB49" s="72"/>
      <c r="HC49" s="72"/>
      <c r="HD49" s="72"/>
      <c r="HE49" s="72"/>
      <c r="HF49" s="72"/>
      <c r="HG49" s="72"/>
      <c r="HH49" s="72"/>
      <c r="HI49" s="72"/>
      <c r="HJ49" s="72"/>
      <c r="HK49" s="72"/>
      <c r="HL49" s="72"/>
      <c r="HM49" s="72"/>
      <c r="HN49" s="72"/>
      <c r="HO49" s="72"/>
      <c r="HP49" s="72"/>
      <c r="HQ49" s="72"/>
      <c r="HR49" s="72"/>
      <c r="HS49" s="72"/>
      <c r="HT49" s="72"/>
      <c r="HU49" s="72"/>
      <c r="HV49" s="72"/>
      <c r="HW49" s="72"/>
      <c r="HX49" s="72"/>
      <c r="HY49" s="72"/>
      <c r="HZ49" s="72"/>
      <c r="IA49" s="72"/>
      <c r="IB49" s="72"/>
      <c r="IC49" s="72"/>
      <c r="ID49" s="72"/>
      <c r="IE49" s="72"/>
      <c r="IF49" s="72"/>
      <c r="IG49" s="72"/>
      <c r="IH49" s="72"/>
      <c r="II49" s="72"/>
      <c r="IJ49" s="72"/>
      <c r="IK49" s="72"/>
    </row>
  </sheetData>
  <sheetProtection/>
  <mergeCells count="8">
    <mergeCell ref="A1:C1"/>
    <mergeCell ref="A3:H3"/>
    <mergeCell ref="F5:H5"/>
    <mergeCell ref="D6:D7"/>
    <mergeCell ref="E6:E7"/>
    <mergeCell ref="F6:F7"/>
    <mergeCell ref="G6:G7"/>
    <mergeCell ref="H6:H7"/>
  </mergeCells>
  <printOptions horizontalCentered="1" verticalCentered="1"/>
  <pageMargins left="0.7513888888888889" right="0.7513888888888889"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I14"/>
  <sheetViews>
    <sheetView showGridLines="0" showZeros="0" workbookViewId="0" topLeftCell="A1">
      <selection activeCell="A1" sqref="A1"/>
    </sheetView>
  </sheetViews>
  <sheetFormatPr defaultColWidth="6.83203125" defaultRowHeight="12.75" customHeight="1"/>
  <cols>
    <col min="1" max="1" width="13.83203125" style="21" customWidth="1"/>
    <col min="2" max="2" width="32" style="21" customWidth="1"/>
    <col min="3" max="4" width="13.5" style="21" customWidth="1"/>
    <col min="5" max="7" width="14" style="21" customWidth="1"/>
    <col min="8" max="8" width="13.5" style="21" customWidth="1"/>
    <col min="9" max="9" width="6.5" style="21" customWidth="1"/>
    <col min="10" max="16384" width="6.83203125" style="21" customWidth="1"/>
  </cols>
  <sheetData>
    <row r="1" ht="22.5" customHeight="1">
      <c r="A1" s="79"/>
    </row>
    <row r="2" spans="1:9" ht="19.5" customHeight="1">
      <c r="A2" s="80"/>
      <c r="B2" s="80"/>
      <c r="C2" s="80"/>
      <c r="D2" s="80"/>
      <c r="E2" s="81"/>
      <c r="F2" s="80"/>
      <c r="G2" s="80"/>
      <c r="H2" s="82" t="s">
        <v>328</v>
      </c>
      <c r="I2" s="94"/>
    </row>
    <row r="3" spans="1:9" ht="25.5" customHeight="1">
      <c r="A3" s="47" t="s">
        <v>329</v>
      </c>
      <c r="B3" s="47"/>
      <c r="C3" s="47"/>
      <c r="D3" s="47"/>
      <c r="E3" s="47"/>
      <c r="F3" s="47"/>
      <c r="G3" s="47"/>
      <c r="H3" s="47"/>
      <c r="I3" s="94"/>
    </row>
    <row r="4" spans="1:9" ht="19.5" customHeight="1">
      <c r="A4" s="24" t="s">
        <v>9</v>
      </c>
      <c r="B4" s="83"/>
      <c r="C4" s="83"/>
      <c r="D4" s="83"/>
      <c r="E4" s="83"/>
      <c r="F4" s="83"/>
      <c r="G4" s="83"/>
      <c r="H4" s="44" t="s">
        <v>5</v>
      </c>
      <c r="I4" s="94"/>
    </row>
    <row r="5" spans="1:9" ht="19.5" customHeight="1">
      <c r="A5" s="26" t="s">
        <v>315</v>
      </c>
      <c r="B5" s="26" t="s">
        <v>316</v>
      </c>
      <c r="C5" s="52" t="s">
        <v>317</v>
      </c>
      <c r="D5" s="52"/>
      <c r="E5" s="52"/>
      <c r="F5" s="52"/>
      <c r="G5" s="52"/>
      <c r="H5" s="52"/>
      <c r="I5" s="94"/>
    </row>
    <row r="6" spans="1:9" ht="19.5" customHeight="1">
      <c r="A6" s="26"/>
      <c r="B6" s="26"/>
      <c r="C6" s="84" t="s">
        <v>58</v>
      </c>
      <c r="D6" s="85" t="s">
        <v>230</v>
      </c>
      <c r="E6" s="86" t="s">
        <v>318</v>
      </c>
      <c r="F6" s="87"/>
      <c r="G6" s="87"/>
      <c r="H6" s="88" t="s">
        <v>235</v>
      </c>
      <c r="I6" s="94"/>
    </row>
    <row r="7" spans="1:9" ht="33.75" customHeight="1">
      <c r="A7" s="28"/>
      <c r="B7" s="28"/>
      <c r="C7" s="89"/>
      <c r="D7" s="27"/>
      <c r="E7" s="90" t="s">
        <v>73</v>
      </c>
      <c r="F7" s="91" t="s">
        <v>319</v>
      </c>
      <c r="G7" s="92" t="s">
        <v>243</v>
      </c>
      <c r="H7" s="93"/>
      <c r="I7" s="94"/>
    </row>
    <row r="8" spans="1:9" ht="19.5" customHeight="1">
      <c r="A8" s="30"/>
      <c r="B8" s="30"/>
      <c r="C8" s="42"/>
      <c r="D8" s="42"/>
      <c r="E8" s="42"/>
      <c r="F8" s="42"/>
      <c r="G8" s="39"/>
      <c r="H8" s="40"/>
      <c r="I8" s="98"/>
    </row>
    <row r="9" spans="1:9" ht="19.5" customHeight="1">
      <c r="A9" s="94"/>
      <c r="B9" s="94"/>
      <c r="C9" s="94"/>
      <c r="D9" s="94"/>
      <c r="E9" s="95"/>
      <c r="F9" s="94"/>
      <c r="G9" s="94"/>
      <c r="H9" s="94"/>
      <c r="I9" s="94"/>
    </row>
    <row r="10" spans="1:9" ht="19.5" customHeight="1">
      <c r="A10" s="96"/>
      <c r="B10" s="96"/>
      <c r="C10" s="96"/>
      <c r="D10" s="96"/>
      <c r="E10" s="97"/>
      <c r="F10" s="96"/>
      <c r="G10" s="96"/>
      <c r="H10" s="96"/>
      <c r="I10" s="96"/>
    </row>
    <row r="11" spans="1:9" ht="19.5" customHeight="1">
      <c r="A11" s="96"/>
      <c r="B11" s="96"/>
      <c r="C11" s="96"/>
      <c r="D11" s="96"/>
      <c r="E11" s="97"/>
      <c r="F11" s="96"/>
      <c r="G11" s="96"/>
      <c r="H11" s="96"/>
      <c r="I11" s="96"/>
    </row>
    <row r="12" spans="1:9" ht="19.5" customHeight="1">
      <c r="A12" s="96"/>
      <c r="B12" s="96"/>
      <c r="C12" s="96"/>
      <c r="D12" s="96"/>
      <c r="E12" s="97"/>
      <c r="F12" s="96"/>
      <c r="G12" s="96"/>
      <c r="H12" s="96"/>
      <c r="I12" s="96"/>
    </row>
    <row r="13" spans="1:9" ht="19.5" customHeight="1">
      <c r="A13" s="96"/>
      <c r="B13" s="96"/>
      <c r="C13" s="96"/>
      <c r="D13" s="96"/>
      <c r="E13" s="97"/>
      <c r="F13" s="96"/>
      <c r="G13" s="96"/>
      <c r="H13" s="96"/>
      <c r="I13" s="96"/>
    </row>
    <row r="14" spans="1:9" ht="19.5" customHeight="1">
      <c r="A14" s="96"/>
      <c r="B14" s="96"/>
      <c r="C14" s="96"/>
      <c r="D14" s="96"/>
      <c r="E14" s="97"/>
      <c r="F14" s="96"/>
      <c r="G14" s="96"/>
      <c r="H14" s="96"/>
      <c r="I14" s="96"/>
    </row>
  </sheetData>
  <sheetProtection/>
  <mergeCells count="7">
    <mergeCell ref="A3:H3"/>
    <mergeCell ref="C5:H5"/>
    <mergeCell ref="A5:A7"/>
    <mergeCell ref="B5:B7"/>
    <mergeCell ref="C6:C7"/>
    <mergeCell ref="D6:D7"/>
    <mergeCell ref="H6:H7"/>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II31"/>
  <sheetViews>
    <sheetView showGridLines="0" showZeros="0" workbookViewId="0" topLeftCell="A1">
      <selection activeCell="J13" sqref="J13"/>
    </sheetView>
  </sheetViews>
  <sheetFormatPr defaultColWidth="9.16015625" defaultRowHeight="12.75" customHeight="1"/>
  <cols>
    <col min="1" max="3" width="6.16015625" style="0" customWidth="1"/>
    <col min="4" max="4" width="16.66015625" style="0" customWidth="1"/>
    <col min="5" max="5" width="69.16015625" style="0" customWidth="1"/>
    <col min="6" max="6" width="18.66015625" style="0" customWidth="1"/>
    <col min="7" max="7" width="19.83203125" style="0" customWidth="1"/>
    <col min="8" max="243" width="8" style="0" customWidth="1"/>
  </cols>
  <sheetData>
    <row r="1" spans="1:243" ht="25.5" customHeight="1">
      <c r="A1" s="45"/>
      <c r="B1" s="45"/>
      <c r="C1" s="45"/>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row>
    <row r="2" spans="1:243" ht="19.5" customHeight="1">
      <c r="A2" s="46"/>
      <c r="B2" s="22"/>
      <c r="C2" s="22"/>
      <c r="D2" s="22"/>
      <c r="E2" s="22"/>
      <c r="F2" s="21"/>
      <c r="G2" s="43" t="s">
        <v>330</v>
      </c>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row>
    <row r="3" spans="1:243" ht="19.5" customHeight="1">
      <c r="A3" s="47" t="s">
        <v>331</v>
      </c>
      <c r="B3" s="47"/>
      <c r="C3" s="47"/>
      <c r="D3" s="47"/>
      <c r="E3" s="47"/>
      <c r="F3" s="47"/>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row>
    <row r="4" spans="1:243" ht="19.5" customHeight="1">
      <c r="A4" s="48"/>
      <c r="B4" s="48"/>
      <c r="C4" s="48"/>
      <c r="D4" s="48"/>
      <c r="E4" s="48"/>
      <c r="F4" s="21"/>
      <c r="G4" s="44" t="s">
        <v>5</v>
      </c>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row>
    <row r="5" spans="1:243" ht="19.5" customHeight="1">
      <c r="A5" s="53" t="s">
        <v>68</v>
      </c>
      <c r="B5" s="54"/>
      <c r="C5" s="55"/>
      <c r="D5" s="56" t="s">
        <v>69</v>
      </c>
      <c r="E5" s="26" t="s">
        <v>297</v>
      </c>
      <c r="F5" s="75" t="s">
        <v>71</v>
      </c>
      <c r="G5" s="76" t="s">
        <v>298</v>
      </c>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row>
    <row r="6" spans="1:243" ht="19.5" customHeight="1">
      <c r="A6" s="57" t="s">
        <v>78</v>
      </c>
      <c r="B6" s="58" t="s">
        <v>79</v>
      </c>
      <c r="C6" s="59" t="s">
        <v>80</v>
      </c>
      <c r="D6" s="60"/>
      <c r="E6" s="28"/>
      <c r="F6" s="77"/>
      <c r="G6" s="7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row>
    <row r="7" spans="1:243" ht="21" customHeight="1">
      <c r="A7" s="30"/>
      <c r="B7" s="30"/>
      <c r="C7" s="31"/>
      <c r="D7" s="29"/>
      <c r="E7" s="30"/>
      <c r="F7" s="42"/>
      <c r="G7" s="31"/>
      <c r="H7" s="73"/>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row>
    <row r="8" spans="6:243" ht="21" customHeight="1">
      <c r="F8" s="21"/>
      <c r="G8" s="21"/>
      <c r="H8" s="32"/>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row>
    <row r="9" spans="9:243" ht="21" customHeight="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row>
    <row r="10" spans="9:243" ht="21" customHeight="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row>
    <row r="11" spans="9:243" ht="21" customHeight="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row>
    <row r="12" spans="9:243" ht="21" customHeight="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row>
    <row r="13" spans="9:243" ht="21" customHeight="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row>
    <row r="14" spans="9:243" ht="21" customHeight="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row>
    <row r="15" spans="9:243" ht="21" customHeight="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row>
    <row r="16" spans="9:243" ht="21" customHeight="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row>
    <row r="17" spans="5:243" ht="21" customHeight="1">
      <c r="E17" s="32"/>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row>
    <row r="18" spans="9:243" ht="21" customHeight="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row>
    <row r="19" spans="9:243" ht="21" customHeight="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row>
    <row r="20" spans="9:243" ht="21" customHeight="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row>
    <row r="21" spans="9:243" ht="12.75" customHeight="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row>
    <row r="22" spans="9:243" ht="12.75" customHeight="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row>
    <row r="23" spans="9:243" ht="12.75" customHeight="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row>
    <row r="24" spans="9:243" ht="12.75" customHeight="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row>
    <row r="25" spans="9:243" ht="12.75" customHeight="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row>
    <row r="26" spans="9:243" ht="12.75" customHeight="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row>
    <row r="27" spans="9:243" ht="12.75" customHeight="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row>
    <row r="28" spans="9:243" ht="12.75" customHeight="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row>
    <row r="29" spans="9:243" ht="12.75" customHeight="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row>
    <row r="30" spans="9:243" ht="12.75" customHeight="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row>
    <row r="31" spans="9:243" ht="12.75" customHeight="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row>
  </sheetData>
  <sheetProtection/>
  <mergeCells count="6">
    <mergeCell ref="A1:C1"/>
    <mergeCell ref="A3:F3"/>
    <mergeCell ref="D5:D6"/>
    <mergeCell ref="E5:E6"/>
    <mergeCell ref="F5:F6"/>
    <mergeCell ref="G5:G6"/>
  </mergeCells>
  <printOptions horizontalCentered="1" verticalCentered="1"/>
  <pageMargins left="0.7479166666666667" right="0.7479166666666667" top="0.9840277777777777" bottom="0.9840277777777777" header="0.5118055555555555" footer="0.511805555555555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IK49"/>
  <sheetViews>
    <sheetView showGridLines="0" showZeros="0" workbookViewId="0" topLeftCell="A1">
      <selection activeCell="N17" sqref="N17"/>
    </sheetView>
  </sheetViews>
  <sheetFormatPr defaultColWidth="6.83203125" defaultRowHeight="12.75" customHeight="1"/>
  <cols>
    <col min="1" max="3" width="4.66015625" style="21" customWidth="1"/>
    <col min="4" max="4" width="12.66015625" style="21" customWidth="1"/>
    <col min="5" max="5" width="69.16015625" style="21" customWidth="1"/>
    <col min="6" max="8" width="14.66015625" style="21" customWidth="1"/>
    <col min="9" max="245" width="8" style="21" customWidth="1"/>
    <col min="246" max="16384" width="6.83203125" style="21" customWidth="1"/>
  </cols>
  <sheetData>
    <row r="1" spans="1:3" ht="19.5" customHeight="1">
      <c r="A1" s="45"/>
      <c r="B1" s="45"/>
      <c r="C1" s="45"/>
    </row>
    <row r="2" spans="1:245" ht="19.5" customHeight="1">
      <c r="A2" s="46"/>
      <c r="B2" s="22"/>
      <c r="C2" s="22"/>
      <c r="D2" s="22"/>
      <c r="E2" s="22"/>
      <c r="F2" s="22"/>
      <c r="G2" s="22"/>
      <c r="H2" s="43" t="s">
        <v>332</v>
      </c>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row>
    <row r="3" spans="1:245" ht="19.5" customHeight="1">
      <c r="A3" s="47" t="s">
        <v>333</v>
      </c>
      <c r="B3" s="47"/>
      <c r="C3" s="47"/>
      <c r="D3" s="47"/>
      <c r="E3" s="47"/>
      <c r="F3" s="47"/>
      <c r="G3" s="47"/>
      <c r="H3" s="47"/>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row>
    <row r="4" spans="1:245" ht="19.5" customHeight="1">
      <c r="A4" s="48" t="s">
        <v>9</v>
      </c>
      <c r="B4" s="48"/>
      <c r="C4" s="48"/>
      <c r="D4" s="48"/>
      <c r="E4" s="48"/>
      <c r="F4" s="24"/>
      <c r="G4" s="24"/>
      <c r="H4" s="44" t="s">
        <v>5</v>
      </c>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row>
    <row r="5" spans="1:245" ht="19.5" customHeight="1">
      <c r="A5" s="49" t="s">
        <v>57</v>
      </c>
      <c r="B5" s="49"/>
      <c r="C5" s="49"/>
      <c r="D5" s="50"/>
      <c r="E5" s="51"/>
      <c r="F5" s="52" t="s">
        <v>334</v>
      </c>
      <c r="G5" s="52"/>
      <c r="H5" s="52"/>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row>
    <row r="6" spans="1:245" ht="19.5" customHeight="1">
      <c r="A6" s="53" t="s">
        <v>68</v>
      </c>
      <c r="B6" s="54"/>
      <c r="C6" s="55"/>
      <c r="D6" s="56" t="s">
        <v>69</v>
      </c>
      <c r="E6" s="26" t="s">
        <v>129</v>
      </c>
      <c r="F6" s="25" t="s">
        <v>58</v>
      </c>
      <c r="G6" s="25" t="s">
        <v>125</v>
      </c>
      <c r="H6" s="52" t="s">
        <v>126</v>
      </c>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row>
    <row r="7" spans="1:245" ht="19.5" customHeight="1">
      <c r="A7" s="57" t="s">
        <v>78</v>
      </c>
      <c r="B7" s="58" t="s">
        <v>79</v>
      </c>
      <c r="C7" s="59" t="s">
        <v>80</v>
      </c>
      <c r="D7" s="60"/>
      <c r="E7" s="28"/>
      <c r="F7" s="27"/>
      <c r="G7" s="27"/>
      <c r="H7" s="61"/>
      <c r="I7" s="73"/>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row>
    <row r="8" spans="1:245" ht="24" customHeight="1">
      <c r="A8" s="30"/>
      <c r="B8" s="30"/>
      <c r="C8" s="30"/>
      <c r="D8" s="30"/>
      <c r="E8" s="30"/>
      <c r="F8" s="62"/>
      <c r="G8" s="63"/>
      <c r="H8" s="62"/>
      <c r="I8" s="73"/>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row>
    <row r="9" spans="1:245" ht="24" customHeight="1">
      <c r="A9" s="30"/>
      <c r="B9" s="30"/>
      <c r="C9" s="30"/>
      <c r="D9" s="30"/>
      <c r="E9" s="30"/>
      <c r="F9" s="62"/>
      <c r="G9" s="63"/>
      <c r="H9" s="62"/>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row>
    <row r="10" spans="1:245" ht="24" customHeight="1">
      <c r="A10" s="30"/>
      <c r="B10" s="30"/>
      <c r="C10" s="30"/>
      <c r="D10" s="30"/>
      <c r="E10" s="30"/>
      <c r="F10" s="62"/>
      <c r="G10" s="63"/>
      <c r="H10" s="62"/>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row>
    <row r="11" spans="1:245" ht="24" customHeight="1">
      <c r="A11" s="30"/>
      <c r="B11" s="30"/>
      <c r="C11" s="30"/>
      <c r="D11" s="30"/>
      <c r="E11" s="30"/>
      <c r="F11" s="62"/>
      <c r="G11" s="63"/>
      <c r="H11" s="62"/>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row>
    <row r="12" spans="1:245" ht="24" customHeight="1">
      <c r="A12" s="30"/>
      <c r="B12" s="30"/>
      <c r="C12" s="30"/>
      <c r="D12" s="30"/>
      <c r="E12" s="30"/>
      <c r="F12" s="62"/>
      <c r="G12" s="63"/>
      <c r="H12" s="62"/>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row>
    <row r="13" spans="1:245" ht="24" customHeight="1">
      <c r="A13" s="30"/>
      <c r="B13" s="30"/>
      <c r="C13" s="30"/>
      <c r="D13" s="30"/>
      <c r="E13" s="30"/>
      <c r="F13" s="62"/>
      <c r="G13" s="63"/>
      <c r="H13" s="62"/>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row>
    <row r="14" spans="1:245" ht="24" customHeight="1">
      <c r="A14" s="30"/>
      <c r="B14" s="30"/>
      <c r="C14" s="30"/>
      <c r="D14" s="30"/>
      <c r="E14" s="30"/>
      <c r="F14" s="62"/>
      <c r="G14" s="63"/>
      <c r="H14" s="62"/>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row>
    <row r="15" spans="1:245" ht="24" customHeight="1">
      <c r="A15" s="30"/>
      <c r="B15" s="30"/>
      <c r="C15" s="30"/>
      <c r="D15" s="30"/>
      <c r="E15" s="30"/>
      <c r="F15" s="62"/>
      <c r="G15" s="63"/>
      <c r="H15" s="62"/>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row>
    <row r="16" spans="1:245" ht="24" customHeight="1">
      <c r="A16" s="30"/>
      <c r="B16" s="30"/>
      <c r="C16" s="30"/>
      <c r="D16" s="30"/>
      <c r="E16" s="30"/>
      <c r="F16" s="62"/>
      <c r="G16" s="63"/>
      <c r="H16" s="62"/>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row>
    <row r="17" spans="1:245" ht="24" customHeight="1">
      <c r="A17" s="30"/>
      <c r="B17" s="30"/>
      <c r="C17" s="30"/>
      <c r="D17" s="30"/>
      <c r="E17" s="30"/>
      <c r="F17" s="62"/>
      <c r="G17" s="63"/>
      <c r="H17" s="62"/>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row>
    <row r="18" spans="1:245" ht="24" customHeight="1">
      <c r="A18" s="30"/>
      <c r="B18" s="30"/>
      <c r="C18" s="30"/>
      <c r="D18" s="30"/>
      <c r="E18" s="30"/>
      <c r="F18" s="62"/>
      <c r="G18" s="63"/>
      <c r="H18" s="62"/>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row>
    <row r="19" spans="1:245" ht="24" customHeight="1">
      <c r="A19" s="30"/>
      <c r="B19" s="30"/>
      <c r="C19" s="30"/>
      <c r="D19" s="30"/>
      <c r="E19" s="30"/>
      <c r="F19" s="62"/>
      <c r="G19" s="63"/>
      <c r="H19" s="62"/>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row>
    <row r="20" spans="1:245" ht="24" customHeight="1">
      <c r="A20" s="64"/>
      <c r="B20" s="64"/>
      <c r="C20" s="64"/>
      <c r="D20" s="65"/>
      <c r="E20" s="65"/>
      <c r="F20" s="65"/>
      <c r="G20" s="65"/>
      <c r="H20" s="65"/>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row>
    <row r="21" spans="1:245" ht="24" customHeight="1">
      <c r="A21" s="64"/>
      <c r="B21" s="64"/>
      <c r="C21" s="64"/>
      <c r="D21" s="64"/>
      <c r="E21" s="64"/>
      <c r="F21" s="64"/>
      <c r="G21" s="64"/>
      <c r="H21" s="65"/>
      <c r="I21" s="64"/>
      <c r="J21" s="7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row>
    <row r="22" spans="1:245" ht="24" customHeight="1">
      <c r="A22" s="64"/>
      <c r="B22" s="64"/>
      <c r="C22" s="64"/>
      <c r="D22" s="65"/>
      <c r="E22" s="65"/>
      <c r="F22" s="65"/>
      <c r="G22" s="65"/>
      <c r="H22" s="65"/>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row>
    <row r="23" spans="1:245" ht="24" customHeight="1">
      <c r="A23" s="64"/>
      <c r="B23" s="64"/>
      <c r="C23" s="64"/>
      <c r="D23" s="65"/>
      <c r="E23" s="65"/>
      <c r="F23" s="65"/>
      <c r="G23" s="65"/>
      <c r="H23" s="65"/>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row>
    <row r="24" spans="1:245" ht="24" customHeight="1">
      <c r="A24" s="64"/>
      <c r="B24" s="64"/>
      <c r="C24" s="64"/>
      <c r="D24" s="64"/>
      <c r="E24" s="64"/>
      <c r="F24" s="64"/>
      <c r="G24" s="64"/>
      <c r="H24" s="65"/>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row>
    <row r="25" spans="1:245" ht="19.5" customHeight="1">
      <c r="A25" s="64"/>
      <c r="B25" s="64"/>
      <c r="C25" s="64"/>
      <c r="D25" s="65"/>
      <c r="E25" s="65"/>
      <c r="F25" s="65"/>
      <c r="G25" s="65"/>
      <c r="H25" s="65"/>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row>
    <row r="26" spans="1:245" ht="19.5" customHeight="1">
      <c r="A26" s="64"/>
      <c r="B26" s="64"/>
      <c r="C26" s="64"/>
      <c r="D26" s="65"/>
      <c r="E26" s="65"/>
      <c r="F26" s="65"/>
      <c r="G26" s="65"/>
      <c r="H26" s="65"/>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row>
    <row r="27" spans="1:245" ht="19.5" customHeight="1">
      <c r="A27" s="64"/>
      <c r="B27" s="64"/>
      <c r="C27" s="64"/>
      <c r="D27" s="64"/>
      <c r="E27" s="64"/>
      <c r="F27" s="64"/>
      <c r="G27" s="64"/>
      <c r="H27" s="65"/>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row>
    <row r="28" spans="1:245" ht="19.5" customHeight="1">
      <c r="A28" s="64"/>
      <c r="B28" s="64"/>
      <c r="C28" s="64"/>
      <c r="D28" s="64"/>
      <c r="E28" s="66"/>
      <c r="F28" s="66"/>
      <c r="G28" s="66"/>
      <c r="H28" s="65"/>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row>
    <row r="29" spans="1:245" ht="19.5" customHeight="1">
      <c r="A29" s="64"/>
      <c r="B29" s="64"/>
      <c r="C29" s="64"/>
      <c r="D29" s="64"/>
      <c r="E29" s="66"/>
      <c r="F29" s="66"/>
      <c r="G29" s="66"/>
      <c r="H29" s="65"/>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row>
    <row r="30" spans="1:245" ht="19.5" customHeight="1">
      <c r="A30" s="64"/>
      <c r="B30" s="64"/>
      <c r="C30" s="64"/>
      <c r="D30" s="64"/>
      <c r="E30" s="64"/>
      <c r="F30" s="64"/>
      <c r="G30" s="64"/>
      <c r="H30" s="65"/>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row>
    <row r="31" spans="1:245" ht="19.5" customHeight="1">
      <c r="A31" s="64"/>
      <c r="B31" s="64"/>
      <c r="C31" s="64"/>
      <c r="D31" s="64"/>
      <c r="E31" s="67"/>
      <c r="F31" s="67"/>
      <c r="G31" s="67"/>
      <c r="H31" s="65"/>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row>
    <row r="32" spans="1:245" ht="19.5" customHeight="1">
      <c r="A32" s="68"/>
      <c r="B32" s="68"/>
      <c r="C32" s="68"/>
      <c r="D32" s="68"/>
      <c r="E32" s="69"/>
      <c r="F32" s="69"/>
      <c r="G32" s="69"/>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row>
    <row r="33" spans="1:245" ht="19.5" customHeight="1">
      <c r="A33" s="70"/>
      <c r="B33" s="70"/>
      <c r="C33" s="70"/>
      <c r="D33" s="70"/>
      <c r="E33" s="70"/>
      <c r="F33" s="70"/>
      <c r="G33" s="70"/>
      <c r="H33" s="71"/>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c r="II33" s="64"/>
      <c r="IJ33" s="64"/>
      <c r="IK33" s="64"/>
    </row>
    <row r="34" spans="1:245" ht="19.5" customHeight="1">
      <c r="A34" s="68"/>
      <c r="B34" s="68"/>
      <c r="C34" s="68"/>
      <c r="D34" s="68"/>
      <c r="E34" s="68"/>
      <c r="F34" s="68"/>
      <c r="G34" s="68"/>
      <c r="H34" s="71"/>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row>
    <row r="35" spans="1:245" ht="19.5" customHeight="1">
      <c r="A35" s="72"/>
      <c r="B35" s="72"/>
      <c r="C35" s="72"/>
      <c r="D35" s="72"/>
      <c r="E35" s="72"/>
      <c r="F35" s="68"/>
      <c r="G35" s="68"/>
      <c r="H35" s="71"/>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row>
    <row r="36" spans="1:245" ht="19.5" customHeight="1">
      <c r="A36" s="72"/>
      <c r="B36" s="72"/>
      <c r="C36" s="72"/>
      <c r="D36" s="72"/>
      <c r="E36" s="72"/>
      <c r="F36" s="68"/>
      <c r="G36" s="68"/>
      <c r="H36" s="71"/>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row>
    <row r="37" spans="1:245" ht="19.5" customHeight="1">
      <c r="A37" s="72"/>
      <c r="B37" s="72"/>
      <c r="C37" s="72"/>
      <c r="D37" s="72"/>
      <c r="E37" s="72"/>
      <c r="F37" s="68"/>
      <c r="G37" s="68"/>
      <c r="H37" s="71"/>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c r="FC37" s="68"/>
      <c r="FD37" s="68"/>
      <c r="FE37" s="68"/>
      <c r="FF37" s="68"/>
      <c r="FG37" s="68"/>
      <c r="FH37" s="68"/>
      <c r="FI37" s="68"/>
      <c r="FJ37" s="68"/>
      <c r="FK37" s="68"/>
      <c r="FL37" s="68"/>
      <c r="FM37" s="68"/>
      <c r="FN37" s="68"/>
      <c r="FO37" s="68"/>
      <c r="FP37" s="68"/>
      <c r="FQ37" s="68"/>
      <c r="FR37" s="68"/>
      <c r="FS37" s="68"/>
      <c r="FT37" s="68"/>
      <c r="FU37" s="68"/>
      <c r="FV37" s="68"/>
      <c r="FW37" s="68"/>
      <c r="FX37" s="68"/>
      <c r="FY37" s="68"/>
      <c r="FZ37" s="68"/>
      <c r="GA37" s="68"/>
      <c r="GB37" s="68"/>
      <c r="GC37" s="68"/>
      <c r="GD37" s="68"/>
      <c r="GE37" s="68"/>
      <c r="GF37" s="68"/>
      <c r="GG37" s="68"/>
      <c r="GH37" s="68"/>
      <c r="GI37" s="68"/>
      <c r="GJ37" s="68"/>
      <c r="GK37" s="68"/>
      <c r="GL37" s="68"/>
      <c r="GM37" s="68"/>
      <c r="GN37" s="68"/>
      <c r="GO37" s="68"/>
      <c r="GP37" s="68"/>
      <c r="GQ37" s="68"/>
      <c r="GR37" s="68"/>
      <c r="GS37" s="68"/>
      <c r="GT37" s="68"/>
      <c r="GU37" s="68"/>
      <c r="GV37" s="68"/>
      <c r="GW37" s="68"/>
      <c r="GX37" s="68"/>
      <c r="GY37" s="68"/>
      <c r="GZ37" s="68"/>
      <c r="HA37" s="68"/>
      <c r="HB37" s="68"/>
      <c r="HC37" s="68"/>
      <c r="HD37" s="68"/>
      <c r="HE37" s="68"/>
      <c r="HF37" s="68"/>
      <c r="HG37" s="68"/>
      <c r="HH37" s="68"/>
      <c r="HI37" s="68"/>
      <c r="HJ37" s="68"/>
      <c r="HK37" s="68"/>
      <c r="HL37" s="68"/>
      <c r="HM37" s="68"/>
      <c r="HN37" s="68"/>
      <c r="HO37" s="68"/>
      <c r="HP37" s="68"/>
      <c r="HQ37" s="68"/>
      <c r="HR37" s="68"/>
      <c r="HS37" s="68"/>
      <c r="HT37" s="68"/>
      <c r="HU37" s="68"/>
      <c r="HV37" s="68"/>
      <c r="HW37" s="68"/>
      <c r="HX37" s="68"/>
      <c r="HY37" s="68"/>
      <c r="HZ37" s="68"/>
      <c r="IA37" s="68"/>
      <c r="IB37" s="68"/>
      <c r="IC37" s="68"/>
      <c r="ID37" s="68"/>
      <c r="IE37" s="68"/>
      <c r="IF37" s="68"/>
      <c r="IG37" s="68"/>
      <c r="IH37" s="68"/>
      <c r="II37" s="68"/>
      <c r="IJ37" s="68"/>
      <c r="IK37" s="68"/>
    </row>
    <row r="38" spans="1:245" ht="19.5" customHeight="1">
      <c r="A38" s="72"/>
      <c r="B38" s="72"/>
      <c r="C38" s="72"/>
      <c r="D38" s="72"/>
      <c r="E38" s="72"/>
      <c r="F38" s="68"/>
      <c r="G38" s="68"/>
      <c r="H38" s="71"/>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c r="HT38" s="72"/>
      <c r="HU38" s="72"/>
      <c r="HV38" s="72"/>
      <c r="HW38" s="72"/>
      <c r="HX38" s="72"/>
      <c r="HY38" s="72"/>
      <c r="HZ38" s="72"/>
      <c r="IA38" s="72"/>
      <c r="IB38" s="72"/>
      <c r="IC38" s="72"/>
      <c r="ID38" s="72"/>
      <c r="IE38" s="72"/>
      <c r="IF38" s="72"/>
      <c r="IG38" s="72"/>
      <c r="IH38" s="72"/>
      <c r="II38" s="72"/>
      <c r="IJ38" s="72"/>
      <c r="IK38" s="72"/>
    </row>
    <row r="39" spans="1:245" ht="19.5" customHeight="1">
      <c r="A39" s="72"/>
      <c r="B39" s="72"/>
      <c r="C39" s="72"/>
      <c r="D39" s="72"/>
      <c r="E39" s="72"/>
      <c r="F39" s="68"/>
      <c r="G39" s="68"/>
      <c r="H39" s="71"/>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c r="EX39" s="72"/>
      <c r="EY39" s="72"/>
      <c r="EZ39" s="72"/>
      <c r="FA39" s="72"/>
      <c r="FB39" s="72"/>
      <c r="FC39" s="72"/>
      <c r="FD39" s="72"/>
      <c r="FE39" s="72"/>
      <c r="FF39" s="72"/>
      <c r="FG39" s="72"/>
      <c r="FH39" s="72"/>
      <c r="FI39" s="72"/>
      <c r="FJ39" s="72"/>
      <c r="FK39" s="72"/>
      <c r="FL39" s="72"/>
      <c r="FM39" s="72"/>
      <c r="FN39" s="72"/>
      <c r="FO39" s="72"/>
      <c r="FP39" s="72"/>
      <c r="FQ39" s="72"/>
      <c r="FR39" s="72"/>
      <c r="FS39" s="72"/>
      <c r="FT39" s="72"/>
      <c r="FU39" s="72"/>
      <c r="FV39" s="72"/>
      <c r="FW39" s="72"/>
      <c r="FX39" s="72"/>
      <c r="FY39" s="72"/>
      <c r="FZ39" s="72"/>
      <c r="GA39" s="72"/>
      <c r="GB39" s="72"/>
      <c r="GC39" s="72"/>
      <c r="GD39" s="72"/>
      <c r="GE39" s="72"/>
      <c r="GF39" s="72"/>
      <c r="GG39" s="72"/>
      <c r="GH39" s="72"/>
      <c r="GI39" s="72"/>
      <c r="GJ39" s="72"/>
      <c r="GK39" s="72"/>
      <c r="GL39" s="72"/>
      <c r="GM39" s="72"/>
      <c r="GN39" s="72"/>
      <c r="GO39" s="72"/>
      <c r="GP39" s="72"/>
      <c r="GQ39" s="72"/>
      <c r="GR39" s="72"/>
      <c r="GS39" s="72"/>
      <c r="GT39" s="72"/>
      <c r="GU39" s="72"/>
      <c r="GV39" s="72"/>
      <c r="GW39" s="72"/>
      <c r="GX39" s="72"/>
      <c r="GY39" s="72"/>
      <c r="GZ39" s="72"/>
      <c r="HA39" s="72"/>
      <c r="HB39" s="72"/>
      <c r="HC39" s="72"/>
      <c r="HD39" s="72"/>
      <c r="HE39" s="72"/>
      <c r="HF39" s="72"/>
      <c r="HG39" s="72"/>
      <c r="HH39" s="72"/>
      <c r="HI39" s="72"/>
      <c r="HJ39" s="72"/>
      <c r="HK39" s="72"/>
      <c r="HL39" s="72"/>
      <c r="HM39" s="72"/>
      <c r="HN39" s="72"/>
      <c r="HO39" s="72"/>
      <c r="HP39" s="72"/>
      <c r="HQ39" s="72"/>
      <c r="HR39" s="72"/>
      <c r="HS39" s="72"/>
      <c r="HT39" s="72"/>
      <c r="HU39" s="72"/>
      <c r="HV39" s="72"/>
      <c r="HW39" s="72"/>
      <c r="HX39" s="72"/>
      <c r="HY39" s="72"/>
      <c r="HZ39" s="72"/>
      <c r="IA39" s="72"/>
      <c r="IB39" s="72"/>
      <c r="IC39" s="72"/>
      <c r="ID39" s="72"/>
      <c r="IE39" s="72"/>
      <c r="IF39" s="72"/>
      <c r="IG39" s="72"/>
      <c r="IH39" s="72"/>
      <c r="II39" s="72"/>
      <c r="IJ39" s="72"/>
      <c r="IK39" s="72"/>
    </row>
    <row r="40" spans="1:245" ht="19.5" customHeight="1">
      <c r="A40" s="72"/>
      <c r="B40" s="72"/>
      <c r="C40" s="72"/>
      <c r="D40" s="72"/>
      <c r="E40" s="72"/>
      <c r="F40" s="68"/>
      <c r="G40" s="68"/>
      <c r="H40" s="71"/>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c r="EX40" s="72"/>
      <c r="EY40" s="72"/>
      <c r="EZ40" s="72"/>
      <c r="FA40" s="72"/>
      <c r="FB40" s="72"/>
      <c r="FC40" s="72"/>
      <c r="FD40" s="72"/>
      <c r="FE40" s="72"/>
      <c r="FF40" s="72"/>
      <c r="FG40" s="72"/>
      <c r="FH40" s="72"/>
      <c r="FI40" s="72"/>
      <c r="FJ40" s="72"/>
      <c r="FK40" s="72"/>
      <c r="FL40" s="72"/>
      <c r="FM40" s="72"/>
      <c r="FN40" s="72"/>
      <c r="FO40" s="72"/>
      <c r="FP40" s="72"/>
      <c r="FQ40" s="72"/>
      <c r="FR40" s="72"/>
      <c r="FS40" s="72"/>
      <c r="FT40" s="72"/>
      <c r="FU40" s="72"/>
      <c r="FV40" s="72"/>
      <c r="FW40" s="72"/>
      <c r="FX40" s="72"/>
      <c r="FY40" s="72"/>
      <c r="FZ40" s="72"/>
      <c r="GA40" s="72"/>
      <c r="GB40" s="72"/>
      <c r="GC40" s="72"/>
      <c r="GD40" s="72"/>
      <c r="GE40" s="72"/>
      <c r="GF40" s="72"/>
      <c r="GG40" s="72"/>
      <c r="GH40" s="72"/>
      <c r="GI40" s="72"/>
      <c r="GJ40" s="72"/>
      <c r="GK40" s="72"/>
      <c r="GL40" s="72"/>
      <c r="GM40" s="72"/>
      <c r="GN40" s="72"/>
      <c r="GO40" s="72"/>
      <c r="GP40" s="72"/>
      <c r="GQ40" s="72"/>
      <c r="GR40" s="72"/>
      <c r="GS40" s="72"/>
      <c r="GT40" s="72"/>
      <c r="GU40" s="72"/>
      <c r="GV40" s="72"/>
      <c r="GW40" s="72"/>
      <c r="GX40" s="72"/>
      <c r="GY40" s="72"/>
      <c r="GZ40" s="72"/>
      <c r="HA40" s="72"/>
      <c r="HB40" s="72"/>
      <c r="HC40" s="72"/>
      <c r="HD40" s="72"/>
      <c r="HE40" s="72"/>
      <c r="HF40" s="72"/>
      <c r="HG40" s="72"/>
      <c r="HH40" s="72"/>
      <c r="HI40" s="72"/>
      <c r="HJ40" s="72"/>
      <c r="HK40" s="72"/>
      <c r="HL40" s="72"/>
      <c r="HM40" s="72"/>
      <c r="HN40" s="72"/>
      <c r="HO40" s="72"/>
      <c r="HP40" s="72"/>
      <c r="HQ40" s="72"/>
      <c r="HR40" s="72"/>
      <c r="HS40" s="72"/>
      <c r="HT40" s="72"/>
      <c r="HU40" s="72"/>
      <c r="HV40" s="72"/>
      <c r="HW40" s="72"/>
      <c r="HX40" s="72"/>
      <c r="HY40" s="72"/>
      <c r="HZ40" s="72"/>
      <c r="IA40" s="72"/>
      <c r="IB40" s="72"/>
      <c r="IC40" s="72"/>
      <c r="ID40" s="72"/>
      <c r="IE40" s="72"/>
      <c r="IF40" s="72"/>
      <c r="IG40" s="72"/>
      <c r="IH40" s="72"/>
      <c r="II40" s="72"/>
      <c r="IJ40" s="72"/>
      <c r="IK40" s="72"/>
    </row>
    <row r="41" spans="1:245" ht="19.5" customHeight="1">
      <c r="A41" s="72"/>
      <c r="B41" s="72"/>
      <c r="C41" s="72"/>
      <c r="D41" s="72"/>
      <c r="E41" s="72"/>
      <c r="F41" s="68"/>
      <c r="G41" s="68"/>
      <c r="H41" s="71"/>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c r="EO41" s="72"/>
      <c r="EP41" s="72"/>
      <c r="EQ41" s="72"/>
      <c r="ER41" s="72"/>
      <c r="ES41" s="72"/>
      <c r="ET41" s="72"/>
      <c r="EU41" s="72"/>
      <c r="EV41" s="72"/>
      <c r="EW41" s="72"/>
      <c r="EX41" s="72"/>
      <c r="EY41" s="72"/>
      <c r="EZ41" s="72"/>
      <c r="FA41" s="72"/>
      <c r="FB41" s="72"/>
      <c r="FC41" s="72"/>
      <c r="FD41" s="72"/>
      <c r="FE41" s="72"/>
      <c r="FF41" s="72"/>
      <c r="FG41" s="72"/>
      <c r="FH41" s="72"/>
      <c r="FI41" s="72"/>
      <c r="FJ41" s="72"/>
      <c r="FK41" s="72"/>
      <c r="FL41" s="72"/>
      <c r="FM41" s="72"/>
      <c r="FN41" s="72"/>
      <c r="FO41" s="72"/>
      <c r="FP41" s="72"/>
      <c r="FQ41" s="72"/>
      <c r="FR41" s="72"/>
      <c r="FS41" s="72"/>
      <c r="FT41" s="72"/>
      <c r="FU41" s="72"/>
      <c r="FV41" s="72"/>
      <c r="FW41" s="72"/>
      <c r="FX41" s="72"/>
      <c r="FY41" s="72"/>
      <c r="FZ41" s="72"/>
      <c r="GA41" s="72"/>
      <c r="GB41" s="72"/>
      <c r="GC41" s="72"/>
      <c r="GD41" s="72"/>
      <c r="GE41" s="72"/>
      <c r="GF41" s="72"/>
      <c r="GG41" s="72"/>
      <c r="GH41" s="72"/>
      <c r="GI41" s="72"/>
      <c r="GJ41" s="72"/>
      <c r="GK41" s="72"/>
      <c r="GL41" s="72"/>
      <c r="GM41" s="72"/>
      <c r="GN41" s="72"/>
      <c r="GO41" s="72"/>
      <c r="GP41" s="72"/>
      <c r="GQ41" s="72"/>
      <c r="GR41" s="72"/>
      <c r="GS41" s="72"/>
      <c r="GT41" s="72"/>
      <c r="GU41" s="72"/>
      <c r="GV41" s="72"/>
      <c r="GW41" s="72"/>
      <c r="GX41" s="72"/>
      <c r="GY41" s="72"/>
      <c r="GZ41" s="72"/>
      <c r="HA41" s="72"/>
      <c r="HB41" s="72"/>
      <c r="HC41" s="72"/>
      <c r="HD41" s="72"/>
      <c r="HE41" s="72"/>
      <c r="HF41" s="72"/>
      <c r="HG41" s="72"/>
      <c r="HH41" s="72"/>
      <c r="HI41" s="72"/>
      <c r="HJ41" s="72"/>
      <c r="HK41" s="72"/>
      <c r="HL41" s="72"/>
      <c r="HM41" s="72"/>
      <c r="HN41" s="72"/>
      <c r="HO41" s="72"/>
      <c r="HP41" s="72"/>
      <c r="HQ41" s="72"/>
      <c r="HR41" s="72"/>
      <c r="HS41" s="72"/>
      <c r="HT41" s="72"/>
      <c r="HU41" s="72"/>
      <c r="HV41" s="72"/>
      <c r="HW41" s="72"/>
      <c r="HX41" s="72"/>
      <c r="HY41" s="72"/>
      <c r="HZ41" s="72"/>
      <c r="IA41" s="72"/>
      <c r="IB41" s="72"/>
      <c r="IC41" s="72"/>
      <c r="ID41" s="72"/>
      <c r="IE41" s="72"/>
      <c r="IF41" s="72"/>
      <c r="IG41" s="72"/>
      <c r="IH41" s="72"/>
      <c r="II41" s="72"/>
      <c r="IJ41" s="72"/>
      <c r="IK41" s="72"/>
    </row>
    <row r="42" spans="1:245" ht="19.5" customHeight="1">
      <c r="A42" s="72"/>
      <c r="B42" s="72"/>
      <c r="C42" s="72"/>
      <c r="D42" s="72"/>
      <c r="E42" s="72"/>
      <c r="F42" s="68"/>
      <c r="G42" s="68"/>
      <c r="H42" s="71"/>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c r="EO42" s="72"/>
      <c r="EP42" s="72"/>
      <c r="EQ42" s="72"/>
      <c r="ER42" s="72"/>
      <c r="ES42" s="72"/>
      <c r="ET42" s="72"/>
      <c r="EU42" s="72"/>
      <c r="EV42" s="72"/>
      <c r="EW42" s="72"/>
      <c r="EX42" s="72"/>
      <c r="EY42" s="72"/>
      <c r="EZ42" s="72"/>
      <c r="FA42" s="72"/>
      <c r="FB42" s="72"/>
      <c r="FC42" s="72"/>
      <c r="FD42" s="72"/>
      <c r="FE42" s="72"/>
      <c r="FF42" s="72"/>
      <c r="FG42" s="72"/>
      <c r="FH42" s="72"/>
      <c r="FI42" s="72"/>
      <c r="FJ42" s="72"/>
      <c r="FK42" s="72"/>
      <c r="FL42" s="72"/>
      <c r="FM42" s="72"/>
      <c r="FN42" s="72"/>
      <c r="FO42" s="72"/>
      <c r="FP42" s="72"/>
      <c r="FQ42" s="72"/>
      <c r="FR42" s="72"/>
      <c r="FS42" s="72"/>
      <c r="FT42" s="72"/>
      <c r="FU42" s="72"/>
      <c r="FV42" s="72"/>
      <c r="FW42" s="72"/>
      <c r="FX42" s="72"/>
      <c r="FY42" s="72"/>
      <c r="FZ42" s="72"/>
      <c r="GA42" s="72"/>
      <c r="GB42" s="72"/>
      <c r="GC42" s="72"/>
      <c r="GD42" s="72"/>
      <c r="GE42" s="72"/>
      <c r="GF42" s="72"/>
      <c r="GG42" s="72"/>
      <c r="GH42" s="72"/>
      <c r="GI42" s="72"/>
      <c r="GJ42" s="72"/>
      <c r="GK42" s="72"/>
      <c r="GL42" s="72"/>
      <c r="GM42" s="72"/>
      <c r="GN42" s="72"/>
      <c r="GO42" s="72"/>
      <c r="GP42" s="72"/>
      <c r="GQ42" s="72"/>
      <c r="GR42" s="72"/>
      <c r="GS42" s="72"/>
      <c r="GT42" s="72"/>
      <c r="GU42" s="72"/>
      <c r="GV42" s="72"/>
      <c r="GW42" s="72"/>
      <c r="GX42" s="72"/>
      <c r="GY42" s="72"/>
      <c r="GZ42" s="72"/>
      <c r="HA42" s="72"/>
      <c r="HB42" s="72"/>
      <c r="HC42" s="72"/>
      <c r="HD42" s="72"/>
      <c r="HE42" s="72"/>
      <c r="HF42" s="72"/>
      <c r="HG42" s="72"/>
      <c r="HH42" s="72"/>
      <c r="HI42" s="72"/>
      <c r="HJ42" s="72"/>
      <c r="HK42" s="72"/>
      <c r="HL42" s="72"/>
      <c r="HM42" s="72"/>
      <c r="HN42" s="72"/>
      <c r="HO42" s="72"/>
      <c r="HP42" s="72"/>
      <c r="HQ42" s="72"/>
      <c r="HR42" s="72"/>
      <c r="HS42" s="72"/>
      <c r="HT42" s="72"/>
      <c r="HU42" s="72"/>
      <c r="HV42" s="72"/>
      <c r="HW42" s="72"/>
      <c r="HX42" s="72"/>
      <c r="HY42" s="72"/>
      <c r="HZ42" s="72"/>
      <c r="IA42" s="72"/>
      <c r="IB42" s="72"/>
      <c r="IC42" s="72"/>
      <c r="ID42" s="72"/>
      <c r="IE42" s="72"/>
      <c r="IF42" s="72"/>
      <c r="IG42" s="72"/>
      <c r="IH42" s="72"/>
      <c r="II42" s="72"/>
      <c r="IJ42" s="72"/>
      <c r="IK42" s="72"/>
    </row>
    <row r="43" spans="1:245" ht="19.5" customHeight="1">
      <c r="A43" s="72"/>
      <c r="B43" s="72"/>
      <c r="C43" s="72"/>
      <c r="D43" s="72"/>
      <c r="E43" s="72"/>
      <c r="F43" s="68"/>
      <c r="G43" s="68"/>
      <c r="H43" s="71"/>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c r="EO43" s="72"/>
      <c r="EP43" s="72"/>
      <c r="EQ43" s="72"/>
      <c r="ER43" s="72"/>
      <c r="ES43" s="72"/>
      <c r="ET43" s="72"/>
      <c r="EU43" s="72"/>
      <c r="EV43" s="72"/>
      <c r="EW43" s="72"/>
      <c r="EX43" s="72"/>
      <c r="EY43" s="72"/>
      <c r="EZ43" s="72"/>
      <c r="FA43" s="72"/>
      <c r="FB43" s="72"/>
      <c r="FC43" s="72"/>
      <c r="FD43" s="72"/>
      <c r="FE43" s="72"/>
      <c r="FF43" s="72"/>
      <c r="FG43" s="72"/>
      <c r="FH43" s="72"/>
      <c r="FI43" s="72"/>
      <c r="FJ43" s="72"/>
      <c r="FK43" s="72"/>
      <c r="FL43" s="72"/>
      <c r="FM43" s="72"/>
      <c r="FN43" s="72"/>
      <c r="FO43" s="72"/>
      <c r="FP43" s="72"/>
      <c r="FQ43" s="72"/>
      <c r="FR43" s="72"/>
      <c r="FS43" s="72"/>
      <c r="FT43" s="72"/>
      <c r="FU43" s="72"/>
      <c r="FV43" s="72"/>
      <c r="FW43" s="72"/>
      <c r="FX43" s="72"/>
      <c r="FY43" s="72"/>
      <c r="FZ43" s="72"/>
      <c r="GA43" s="72"/>
      <c r="GB43" s="72"/>
      <c r="GC43" s="72"/>
      <c r="GD43" s="72"/>
      <c r="GE43" s="72"/>
      <c r="GF43" s="72"/>
      <c r="GG43" s="72"/>
      <c r="GH43" s="72"/>
      <c r="GI43" s="72"/>
      <c r="GJ43" s="72"/>
      <c r="GK43" s="72"/>
      <c r="GL43" s="72"/>
      <c r="GM43" s="72"/>
      <c r="GN43" s="72"/>
      <c r="GO43" s="72"/>
      <c r="GP43" s="72"/>
      <c r="GQ43" s="72"/>
      <c r="GR43" s="72"/>
      <c r="GS43" s="72"/>
      <c r="GT43" s="72"/>
      <c r="GU43" s="72"/>
      <c r="GV43" s="72"/>
      <c r="GW43" s="72"/>
      <c r="GX43" s="72"/>
      <c r="GY43" s="72"/>
      <c r="GZ43" s="72"/>
      <c r="HA43" s="72"/>
      <c r="HB43" s="72"/>
      <c r="HC43" s="72"/>
      <c r="HD43" s="72"/>
      <c r="HE43" s="72"/>
      <c r="HF43" s="72"/>
      <c r="HG43" s="72"/>
      <c r="HH43" s="72"/>
      <c r="HI43" s="72"/>
      <c r="HJ43" s="72"/>
      <c r="HK43" s="72"/>
      <c r="HL43" s="72"/>
      <c r="HM43" s="72"/>
      <c r="HN43" s="72"/>
      <c r="HO43" s="72"/>
      <c r="HP43" s="72"/>
      <c r="HQ43" s="72"/>
      <c r="HR43" s="72"/>
      <c r="HS43" s="72"/>
      <c r="HT43" s="72"/>
      <c r="HU43" s="72"/>
      <c r="HV43" s="72"/>
      <c r="HW43" s="72"/>
      <c r="HX43" s="72"/>
      <c r="HY43" s="72"/>
      <c r="HZ43" s="72"/>
      <c r="IA43" s="72"/>
      <c r="IB43" s="72"/>
      <c r="IC43" s="72"/>
      <c r="ID43" s="72"/>
      <c r="IE43" s="72"/>
      <c r="IF43" s="72"/>
      <c r="IG43" s="72"/>
      <c r="IH43" s="72"/>
      <c r="II43" s="72"/>
      <c r="IJ43" s="72"/>
      <c r="IK43" s="72"/>
    </row>
    <row r="44" spans="1:245" ht="19.5" customHeight="1">
      <c r="A44" s="72"/>
      <c r="B44" s="72"/>
      <c r="C44" s="72"/>
      <c r="D44" s="72"/>
      <c r="E44" s="72"/>
      <c r="F44" s="68"/>
      <c r="G44" s="68"/>
      <c r="H44" s="71"/>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EV44" s="72"/>
      <c r="EW44" s="72"/>
      <c r="EX44" s="72"/>
      <c r="EY44" s="72"/>
      <c r="EZ44" s="72"/>
      <c r="FA44" s="72"/>
      <c r="FB44" s="72"/>
      <c r="FC44" s="72"/>
      <c r="FD44" s="72"/>
      <c r="FE44" s="72"/>
      <c r="FF44" s="72"/>
      <c r="FG44" s="72"/>
      <c r="FH44" s="72"/>
      <c r="FI44" s="72"/>
      <c r="FJ44" s="72"/>
      <c r="FK44" s="72"/>
      <c r="FL44" s="72"/>
      <c r="FM44" s="72"/>
      <c r="FN44" s="72"/>
      <c r="FO44" s="72"/>
      <c r="FP44" s="72"/>
      <c r="FQ44" s="72"/>
      <c r="FR44" s="72"/>
      <c r="FS44" s="72"/>
      <c r="FT44" s="72"/>
      <c r="FU44" s="72"/>
      <c r="FV44" s="72"/>
      <c r="FW44" s="72"/>
      <c r="FX44" s="72"/>
      <c r="FY44" s="72"/>
      <c r="FZ44" s="72"/>
      <c r="GA44" s="72"/>
      <c r="GB44" s="72"/>
      <c r="GC44" s="72"/>
      <c r="GD44" s="72"/>
      <c r="GE44" s="72"/>
      <c r="GF44" s="72"/>
      <c r="GG44" s="72"/>
      <c r="GH44" s="72"/>
      <c r="GI44" s="72"/>
      <c r="GJ44" s="72"/>
      <c r="GK44" s="72"/>
      <c r="GL44" s="72"/>
      <c r="GM44" s="72"/>
      <c r="GN44" s="72"/>
      <c r="GO44" s="72"/>
      <c r="GP44" s="72"/>
      <c r="GQ44" s="72"/>
      <c r="GR44" s="72"/>
      <c r="GS44" s="72"/>
      <c r="GT44" s="72"/>
      <c r="GU44" s="72"/>
      <c r="GV44" s="72"/>
      <c r="GW44" s="72"/>
      <c r="GX44" s="72"/>
      <c r="GY44" s="72"/>
      <c r="GZ44" s="72"/>
      <c r="HA44" s="72"/>
      <c r="HB44" s="72"/>
      <c r="HC44" s="72"/>
      <c r="HD44" s="72"/>
      <c r="HE44" s="72"/>
      <c r="HF44" s="72"/>
      <c r="HG44" s="72"/>
      <c r="HH44" s="72"/>
      <c r="HI44" s="72"/>
      <c r="HJ44" s="72"/>
      <c r="HK44" s="72"/>
      <c r="HL44" s="72"/>
      <c r="HM44" s="72"/>
      <c r="HN44" s="72"/>
      <c r="HO44" s="72"/>
      <c r="HP44" s="72"/>
      <c r="HQ44" s="72"/>
      <c r="HR44" s="72"/>
      <c r="HS44" s="72"/>
      <c r="HT44" s="72"/>
      <c r="HU44" s="72"/>
      <c r="HV44" s="72"/>
      <c r="HW44" s="72"/>
      <c r="HX44" s="72"/>
      <c r="HY44" s="72"/>
      <c r="HZ44" s="72"/>
      <c r="IA44" s="72"/>
      <c r="IB44" s="72"/>
      <c r="IC44" s="72"/>
      <c r="ID44" s="72"/>
      <c r="IE44" s="72"/>
      <c r="IF44" s="72"/>
      <c r="IG44" s="72"/>
      <c r="IH44" s="72"/>
      <c r="II44" s="72"/>
      <c r="IJ44" s="72"/>
      <c r="IK44" s="72"/>
    </row>
    <row r="45" spans="9:245" ht="19.5" customHeight="1">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EV45" s="72"/>
      <c r="EW45" s="72"/>
      <c r="EX45" s="72"/>
      <c r="EY45" s="72"/>
      <c r="EZ45" s="72"/>
      <c r="FA45" s="72"/>
      <c r="FB45" s="72"/>
      <c r="FC45" s="72"/>
      <c r="FD45" s="72"/>
      <c r="FE45" s="72"/>
      <c r="FF45" s="72"/>
      <c r="FG45" s="72"/>
      <c r="FH45" s="72"/>
      <c r="FI45" s="72"/>
      <c r="FJ45" s="72"/>
      <c r="FK45" s="72"/>
      <c r="FL45" s="72"/>
      <c r="FM45" s="72"/>
      <c r="FN45" s="72"/>
      <c r="FO45" s="72"/>
      <c r="FP45" s="72"/>
      <c r="FQ45" s="72"/>
      <c r="FR45" s="72"/>
      <c r="FS45" s="72"/>
      <c r="FT45" s="72"/>
      <c r="FU45" s="72"/>
      <c r="FV45" s="72"/>
      <c r="FW45" s="72"/>
      <c r="FX45" s="72"/>
      <c r="FY45" s="72"/>
      <c r="FZ45" s="72"/>
      <c r="GA45" s="72"/>
      <c r="GB45" s="72"/>
      <c r="GC45" s="72"/>
      <c r="GD45" s="72"/>
      <c r="GE45" s="72"/>
      <c r="GF45" s="72"/>
      <c r="GG45" s="72"/>
      <c r="GH45" s="72"/>
      <c r="GI45" s="72"/>
      <c r="GJ45" s="72"/>
      <c r="GK45" s="72"/>
      <c r="GL45" s="72"/>
      <c r="GM45" s="72"/>
      <c r="GN45" s="72"/>
      <c r="GO45" s="72"/>
      <c r="GP45" s="72"/>
      <c r="GQ45" s="72"/>
      <c r="GR45" s="72"/>
      <c r="GS45" s="72"/>
      <c r="GT45" s="72"/>
      <c r="GU45" s="72"/>
      <c r="GV45" s="72"/>
      <c r="GW45" s="72"/>
      <c r="GX45" s="72"/>
      <c r="GY45" s="72"/>
      <c r="GZ45" s="72"/>
      <c r="HA45" s="72"/>
      <c r="HB45" s="72"/>
      <c r="HC45" s="72"/>
      <c r="HD45" s="72"/>
      <c r="HE45" s="72"/>
      <c r="HF45" s="72"/>
      <c r="HG45" s="72"/>
      <c r="HH45" s="72"/>
      <c r="HI45" s="72"/>
      <c r="HJ45" s="72"/>
      <c r="HK45" s="72"/>
      <c r="HL45" s="72"/>
      <c r="HM45" s="72"/>
      <c r="HN45" s="72"/>
      <c r="HO45" s="72"/>
      <c r="HP45" s="72"/>
      <c r="HQ45" s="72"/>
      <c r="HR45" s="72"/>
      <c r="HS45" s="72"/>
      <c r="HT45" s="72"/>
      <c r="HU45" s="72"/>
      <c r="HV45" s="72"/>
      <c r="HW45" s="72"/>
      <c r="HX45" s="72"/>
      <c r="HY45" s="72"/>
      <c r="HZ45" s="72"/>
      <c r="IA45" s="72"/>
      <c r="IB45" s="72"/>
      <c r="IC45" s="72"/>
      <c r="ID45" s="72"/>
      <c r="IE45" s="72"/>
      <c r="IF45" s="72"/>
      <c r="IG45" s="72"/>
      <c r="IH45" s="72"/>
      <c r="II45" s="72"/>
      <c r="IJ45" s="72"/>
      <c r="IK45" s="72"/>
    </row>
    <row r="46" spans="9:245" ht="19.5" customHeight="1">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c r="EX46" s="72"/>
      <c r="EY46" s="72"/>
      <c r="EZ46" s="72"/>
      <c r="FA46" s="72"/>
      <c r="FB46" s="72"/>
      <c r="FC46" s="72"/>
      <c r="FD46" s="72"/>
      <c r="FE46" s="72"/>
      <c r="FF46" s="72"/>
      <c r="FG46" s="72"/>
      <c r="FH46" s="72"/>
      <c r="FI46" s="72"/>
      <c r="FJ46" s="72"/>
      <c r="FK46" s="72"/>
      <c r="FL46" s="72"/>
      <c r="FM46" s="72"/>
      <c r="FN46" s="72"/>
      <c r="FO46" s="72"/>
      <c r="FP46" s="72"/>
      <c r="FQ46" s="72"/>
      <c r="FR46" s="72"/>
      <c r="FS46" s="72"/>
      <c r="FT46" s="72"/>
      <c r="FU46" s="72"/>
      <c r="FV46" s="72"/>
      <c r="FW46" s="72"/>
      <c r="FX46" s="72"/>
      <c r="FY46" s="72"/>
      <c r="FZ46" s="72"/>
      <c r="GA46" s="72"/>
      <c r="GB46" s="72"/>
      <c r="GC46" s="72"/>
      <c r="GD46" s="72"/>
      <c r="GE46" s="72"/>
      <c r="GF46" s="72"/>
      <c r="GG46" s="72"/>
      <c r="GH46" s="72"/>
      <c r="GI46" s="72"/>
      <c r="GJ46" s="72"/>
      <c r="GK46" s="72"/>
      <c r="GL46" s="72"/>
      <c r="GM46" s="72"/>
      <c r="GN46" s="72"/>
      <c r="GO46" s="72"/>
      <c r="GP46" s="72"/>
      <c r="GQ46" s="72"/>
      <c r="GR46" s="72"/>
      <c r="GS46" s="72"/>
      <c r="GT46" s="72"/>
      <c r="GU46" s="72"/>
      <c r="GV46" s="72"/>
      <c r="GW46" s="72"/>
      <c r="GX46" s="72"/>
      <c r="GY46" s="72"/>
      <c r="GZ46" s="72"/>
      <c r="HA46" s="72"/>
      <c r="HB46" s="72"/>
      <c r="HC46" s="72"/>
      <c r="HD46" s="72"/>
      <c r="HE46" s="72"/>
      <c r="HF46" s="72"/>
      <c r="HG46" s="72"/>
      <c r="HH46" s="72"/>
      <c r="HI46" s="72"/>
      <c r="HJ46" s="72"/>
      <c r="HK46" s="72"/>
      <c r="HL46" s="72"/>
      <c r="HM46" s="72"/>
      <c r="HN46" s="72"/>
      <c r="HO46" s="72"/>
      <c r="HP46" s="72"/>
      <c r="HQ46" s="72"/>
      <c r="HR46" s="72"/>
      <c r="HS46" s="72"/>
      <c r="HT46" s="72"/>
      <c r="HU46" s="72"/>
      <c r="HV46" s="72"/>
      <c r="HW46" s="72"/>
      <c r="HX46" s="72"/>
      <c r="HY46" s="72"/>
      <c r="HZ46" s="72"/>
      <c r="IA46" s="72"/>
      <c r="IB46" s="72"/>
      <c r="IC46" s="72"/>
      <c r="ID46" s="72"/>
      <c r="IE46" s="72"/>
      <c r="IF46" s="72"/>
      <c r="IG46" s="72"/>
      <c r="IH46" s="72"/>
      <c r="II46" s="72"/>
      <c r="IJ46" s="72"/>
      <c r="IK46" s="72"/>
    </row>
    <row r="47" spans="9:245" ht="19.5" customHeight="1">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c r="EO47" s="72"/>
      <c r="EP47" s="72"/>
      <c r="EQ47" s="72"/>
      <c r="ER47" s="72"/>
      <c r="ES47" s="72"/>
      <c r="ET47" s="72"/>
      <c r="EU47" s="72"/>
      <c r="EV47" s="72"/>
      <c r="EW47" s="72"/>
      <c r="EX47" s="72"/>
      <c r="EY47" s="72"/>
      <c r="EZ47" s="72"/>
      <c r="FA47" s="72"/>
      <c r="FB47" s="72"/>
      <c r="FC47" s="72"/>
      <c r="FD47" s="72"/>
      <c r="FE47" s="72"/>
      <c r="FF47" s="72"/>
      <c r="FG47" s="72"/>
      <c r="FH47" s="72"/>
      <c r="FI47" s="72"/>
      <c r="FJ47" s="72"/>
      <c r="FK47" s="72"/>
      <c r="FL47" s="72"/>
      <c r="FM47" s="72"/>
      <c r="FN47" s="72"/>
      <c r="FO47" s="72"/>
      <c r="FP47" s="72"/>
      <c r="FQ47" s="72"/>
      <c r="FR47" s="72"/>
      <c r="FS47" s="72"/>
      <c r="FT47" s="72"/>
      <c r="FU47" s="72"/>
      <c r="FV47" s="72"/>
      <c r="FW47" s="72"/>
      <c r="FX47" s="72"/>
      <c r="FY47" s="72"/>
      <c r="FZ47" s="72"/>
      <c r="GA47" s="72"/>
      <c r="GB47" s="72"/>
      <c r="GC47" s="72"/>
      <c r="GD47" s="72"/>
      <c r="GE47" s="72"/>
      <c r="GF47" s="72"/>
      <c r="GG47" s="72"/>
      <c r="GH47" s="72"/>
      <c r="GI47" s="72"/>
      <c r="GJ47" s="72"/>
      <c r="GK47" s="72"/>
      <c r="GL47" s="72"/>
      <c r="GM47" s="72"/>
      <c r="GN47" s="72"/>
      <c r="GO47" s="72"/>
      <c r="GP47" s="72"/>
      <c r="GQ47" s="72"/>
      <c r="GR47" s="72"/>
      <c r="GS47" s="72"/>
      <c r="GT47" s="72"/>
      <c r="GU47" s="72"/>
      <c r="GV47" s="72"/>
      <c r="GW47" s="72"/>
      <c r="GX47" s="72"/>
      <c r="GY47" s="72"/>
      <c r="GZ47" s="72"/>
      <c r="HA47" s="72"/>
      <c r="HB47" s="72"/>
      <c r="HC47" s="72"/>
      <c r="HD47" s="72"/>
      <c r="HE47" s="72"/>
      <c r="HF47" s="72"/>
      <c r="HG47" s="72"/>
      <c r="HH47" s="72"/>
      <c r="HI47" s="72"/>
      <c r="HJ47" s="72"/>
      <c r="HK47" s="72"/>
      <c r="HL47" s="72"/>
      <c r="HM47" s="72"/>
      <c r="HN47" s="72"/>
      <c r="HO47" s="72"/>
      <c r="HP47" s="72"/>
      <c r="HQ47" s="72"/>
      <c r="HR47" s="72"/>
      <c r="HS47" s="72"/>
      <c r="HT47" s="72"/>
      <c r="HU47" s="72"/>
      <c r="HV47" s="72"/>
      <c r="HW47" s="72"/>
      <c r="HX47" s="72"/>
      <c r="HY47" s="72"/>
      <c r="HZ47" s="72"/>
      <c r="IA47" s="72"/>
      <c r="IB47" s="72"/>
      <c r="IC47" s="72"/>
      <c r="ID47" s="72"/>
      <c r="IE47" s="72"/>
      <c r="IF47" s="72"/>
      <c r="IG47" s="72"/>
      <c r="IH47" s="72"/>
      <c r="II47" s="72"/>
      <c r="IJ47" s="72"/>
      <c r="IK47" s="72"/>
    </row>
    <row r="48" spans="9:245" ht="19.5" customHeight="1">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c r="EO48" s="72"/>
      <c r="EP48" s="72"/>
      <c r="EQ48" s="72"/>
      <c r="ER48" s="72"/>
      <c r="ES48" s="72"/>
      <c r="ET48" s="72"/>
      <c r="EU48" s="72"/>
      <c r="EV48" s="72"/>
      <c r="EW48" s="72"/>
      <c r="EX48" s="72"/>
      <c r="EY48" s="72"/>
      <c r="EZ48" s="72"/>
      <c r="FA48" s="72"/>
      <c r="FB48" s="72"/>
      <c r="FC48" s="72"/>
      <c r="FD48" s="72"/>
      <c r="FE48" s="72"/>
      <c r="FF48" s="72"/>
      <c r="FG48" s="72"/>
      <c r="FH48" s="72"/>
      <c r="FI48" s="72"/>
      <c r="FJ48" s="72"/>
      <c r="FK48" s="72"/>
      <c r="FL48" s="72"/>
      <c r="FM48" s="72"/>
      <c r="FN48" s="72"/>
      <c r="FO48" s="72"/>
      <c r="FP48" s="72"/>
      <c r="FQ48" s="72"/>
      <c r="FR48" s="72"/>
      <c r="FS48" s="72"/>
      <c r="FT48" s="72"/>
      <c r="FU48" s="72"/>
      <c r="FV48" s="72"/>
      <c r="FW48" s="72"/>
      <c r="FX48" s="72"/>
      <c r="FY48" s="72"/>
      <c r="FZ48" s="72"/>
      <c r="GA48" s="72"/>
      <c r="GB48" s="72"/>
      <c r="GC48" s="72"/>
      <c r="GD48" s="72"/>
      <c r="GE48" s="72"/>
      <c r="GF48" s="72"/>
      <c r="GG48" s="72"/>
      <c r="GH48" s="72"/>
      <c r="GI48" s="72"/>
      <c r="GJ48" s="72"/>
      <c r="GK48" s="72"/>
      <c r="GL48" s="72"/>
      <c r="GM48" s="72"/>
      <c r="GN48" s="72"/>
      <c r="GO48" s="72"/>
      <c r="GP48" s="72"/>
      <c r="GQ48" s="72"/>
      <c r="GR48" s="72"/>
      <c r="GS48" s="72"/>
      <c r="GT48" s="72"/>
      <c r="GU48" s="72"/>
      <c r="GV48" s="72"/>
      <c r="GW48" s="72"/>
      <c r="GX48" s="72"/>
      <c r="GY48" s="72"/>
      <c r="GZ48" s="72"/>
      <c r="HA48" s="72"/>
      <c r="HB48" s="72"/>
      <c r="HC48" s="72"/>
      <c r="HD48" s="72"/>
      <c r="HE48" s="72"/>
      <c r="HF48" s="72"/>
      <c r="HG48" s="72"/>
      <c r="HH48" s="72"/>
      <c r="HI48" s="72"/>
      <c r="HJ48" s="72"/>
      <c r="HK48" s="72"/>
      <c r="HL48" s="72"/>
      <c r="HM48" s="72"/>
      <c r="HN48" s="72"/>
      <c r="HO48" s="72"/>
      <c r="HP48" s="72"/>
      <c r="HQ48" s="72"/>
      <c r="HR48" s="72"/>
      <c r="HS48" s="72"/>
      <c r="HT48" s="72"/>
      <c r="HU48" s="72"/>
      <c r="HV48" s="72"/>
      <c r="HW48" s="72"/>
      <c r="HX48" s="72"/>
      <c r="HY48" s="72"/>
      <c r="HZ48" s="72"/>
      <c r="IA48" s="72"/>
      <c r="IB48" s="72"/>
      <c r="IC48" s="72"/>
      <c r="ID48" s="72"/>
      <c r="IE48" s="72"/>
      <c r="IF48" s="72"/>
      <c r="IG48" s="72"/>
      <c r="IH48" s="72"/>
      <c r="II48" s="72"/>
      <c r="IJ48" s="72"/>
      <c r="IK48" s="72"/>
    </row>
    <row r="49" spans="9:245" ht="19.5" customHeight="1">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c r="EO49" s="72"/>
      <c r="EP49" s="72"/>
      <c r="EQ49" s="72"/>
      <c r="ER49" s="72"/>
      <c r="ES49" s="72"/>
      <c r="ET49" s="72"/>
      <c r="EU49" s="72"/>
      <c r="EV49" s="72"/>
      <c r="EW49" s="72"/>
      <c r="EX49" s="72"/>
      <c r="EY49" s="72"/>
      <c r="EZ49" s="72"/>
      <c r="FA49" s="72"/>
      <c r="FB49" s="72"/>
      <c r="FC49" s="72"/>
      <c r="FD49" s="72"/>
      <c r="FE49" s="72"/>
      <c r="FF49" s="72"/>
      <c r="FG49" s="72"/>
      <c r="FH49" s="72"/>
      <c r="FI49" s="72"/>
      <c r="FJ49" s="72"/>
      <c r="FK49" s="72"/>
      <c r="FL49" s="72"/>
      <c r="FM49" s="72"/>
      <c r="FN49" s="72"/>
      <c r="FO49" s="72"/>
      <c r="FP49" s="72"/>
      <c r="FQ49" s="72"/>
      <c r="FR49" s="72"/>
      <c r="FS49" s="72"/>
      <c r="FT49" s="72"/>
      <c r="FU49" s="72"/>
      <c r="FV49" s="72"/>
      <c r="FW49" s="72"/>
      <c r="FX49" s="72"/>
      <c r="FY49" s="72"/>
      <c r="FZ49" s="72"/>
      <c r="GA49" s="72"/>
      <c r="GB49" s="72"/>
      <c r="GC49" s="72"/>
      <c r="GD49" s="72"/>
      <c r="GE49" s="72"/>
      <c r="GF49" s="72"/>
      <c r="GG49" s="72"/>
      <c r="GH49" s="72"/>
      <c r="GI49" s="72"/>
      <c r="GJ49" s="72"/>
      <c r="GK49" s="72"/>
      <c r="GL49" s="72"/>
      <c r="GM49" s="72"/>
      <c r="GN49" s="72"/>
      <c r="GO49" s="72"/>
      <c r="GP49" s="72"/>
      <c r="GQ49" s="72"/>
      <c r="GR49" s="72"/>
      <c r="GS49" s="72"/>
      <c r="GT49" s="72"/>
      <c r="GU49" s="72"/>
      <c r="GV49" s="72"/>
      <c r="GW49" s="72"/>
      <c r="GX49" s="72"/>
      <c r="GY49" s="72"/>
      <c r="GZ49" s="72"/>
      <c r="HA49" s="72"/>
      <c r="HB49" s="72"/>
      <c r="HC49" s="72"/>
      <c r="HD49" s="72"/>
      <c r="HE49" s="72"/>
      <c r="HF49" s="72"/>
      <c r="HG49" s="72"/>
      <c r="HH49" s="72"/>
      <c r="HI49" s="72"/>
      <c r="HJ49" s="72"/>
      <c r="HK49" s="72"/>
      <c r="HL49" s="72"/>
      <c r="HM49" s="72"/>
      <c r="HN49" s="72"/>
      <c r="HO49" s="72"/>
      <c r="HP49" s="72"/>
      <c r="HQ49" s="72"/>
      <c r="HR49" s="72"/>
      <c r="HS49" s="72"/>
      <c r="HT49" s="72"/>
      <c r="HU49" s="72"/>
      <c r="HV49" s="72"/>
      <c r="HW49" s="72"/>
      <c r="HX49" s="72"/>
      <c r="HY49" s="72"/>
      <c r="HZ49" s="72"/>
      <c r="IA49" s="72"/>
      <c r="IB49" s="72"/>
      <c r="IC49" s="72"/>
      <c r="ID49" s="72"/>
      <c r="IE49" s="72"/>
      <c r="IF49" s="72"/>
      <c r="IG49" s="72"/>
      <c r="IH49" s="72"/>
      <c r="II49" s="72"/>
      <c r="IJ49" s="72"/>
      <c r="IK49" s="72"/>
    </row>
  </sheetData>
  <sheetProtection/>
  <mergeCells count="8">
    <mergeCell ref="A1:C1"/>
    <mergeCell ref="A3:H3"/>
    <mergeCell ref="F5:H5"/>
    <mergeCell ref="D6:D7"/>
    <mergeCell ref="E6:E7"/>
    <mergeCell ref="F6:F7"/>
    <mergeCell ref="G6:G7"/>
    <mergeCell ref="H6:H7"/>
  </mergeCells>
  <printOptions horizontalCentered="1" verticalCentered="1"/>
  <pageMargins left="0.7479166666666667" right="0.7479166666666667" top="0.9840277777777777" bottom="0.9840277777777777" header="0.5118055555555555" footer="0.511805555555555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Q17"/>
  <sheetViews>
    <sheetView showGridLines="0" showZeros="0" workbookViewId="0" topLeftCell="A2">
      <selection activeCell="H18" sqref="H18"/>
    </sheetView>
  </sheetViews>
  <sheetFormatPr defaultColWidth="14.5" defaultRowHeight="20.25" customHeight="1"/>
  <cols>
    <col min="1" max="1" width="14.5" style="0" customWidth="1"/>
    <col min="2" max="2" width="34" style="0" customWidth="1"/>
    <col min="3" max="3" width="18.33203125" style="0" customWidth="1"/>
    <col min="4" max="4" width="14.5" style="0" customWidth="1"/>
    <col min="5" max="5" width="22" style="0" customWidth="1"/>
    <col min="6" max="6" width="19.16015625" style="0" customWidth="1"/>
    <col min="7" max="7" width="14.5" style="0" customWidth="1"/>
    <col min="8" max="8" width="9.33203125" style="0" customWidth="1"/>
    <col min="9" max="9" width="11.33203125" style="0" customWidth="1"/>
  </cols>
  <sheetData>
    <row r="1" spans="1:6" ht="20.25" customHeight="1">
      <c r="A1" s="21"/>
      <c r="B1" s="21"/>
      <c r="C1" s="21"/>
      <c r="D1" s="21"/>
      <c r="E1" s="21"/>
      <c r="F1" s="21"/>
    </row>
    <row r="2" spans="1:17" ht="20.25" customHeight="1">
      <c r="A2" s="22"/>
      <c r="B2" s="22"/>
      <c r="C2" s="22"/>
      <c r="D2" s="22"/>
      <c r="E2" s="22"/>
      <c r="Q2" s="43" t="s">
        <v>335</v>
      </c>
    </row>
    <row r="3" spans="1:17" ht="20.25" customHeight="1">
      <c r="A3" s="23" t="s">
        <v>336</v>
      </c>
      <c r="B3" s="23"/>
      <c r="C3" s="23"/>
      <c r="D3" s="23"/>
      <c r="E3" s="23"/>
      <c r="F3" s="23"/>
      <c r="G3" s="23"/>
      <c r="H3" s="23"/>
      <c r="I3" s="23"/>
      <c r="J3" s="23"/>
      <c r="K3" s="23"/>
      <c r="L3" s="23"/>
      <c r="M3" s="23"/>
      <c r="N3" s="23"/>
      <c r="O3" s="23"/>
      <c r="P3" s="23"/>
      <c r="Q3" s="23"/>
    </row>
    <row r="4" spans="1:17" ht="20.25" customHeight="1">
      <c r="A4" s="24"/>
      <c r="B4" s="24"/>
      <c r="C4" s="24"/>
      <c r="D4" s="24"/>
      <c r="E4" s="24"/>
      <c r="Q4" s="44" t="s">
        <v>5</v>
      </c>
    </row>
    <row r="5" spans="1:17" ht="20.25" customHeight="1">
      <c r="A5" s="25" t="s">
        <v>315</v>
      </c>
      <c r="B5" s="26" t="s">
        <v>316</v>
      </c>
      <c r="C5" s="26" t="s">
        <v>337</v>
      </c>
      <c r="D5" s="26" t="s">
        <v>338</v>
      </c>
      <c r="E5" s="26" t="s">
        <v>339</v>
      </c>
      <c r="F5" s="26" t="s">
        <v>340</v>
      </c>
      <c r="G5" s="26" t="s">
        <v>341</v>
      </c>
      <c r="H5" s="26" t="s">
        <v>342</v>
      </c>
      <c r="I5" s="25" t="s">
        <v>343</v>
      </c>
      <c r="J5" s="33" t="s">
        <v>186</v>
      </c>
      <c r="K5" s="34" t="s">
        <v>344</v>
      </c>
      <c r="L5" s="35"/>
      <c r="M5" s="36"/>
      <c r="N5" s="26" t="s">
        <v>345</v>
      </c>
      <c r="O5" s="26" t="s">
        <v>346</v>
      </c>
      <c r="P5" s="26" t="s">
        <v>347</v>
      </c>
      <c r="Q5" s="25" t="s">
        <v>189</v>
      </c>
    </row>
    <row r="6" spans="1:17" ht="20.25" customHeight="1">
      <c r="A6" s="25"/>
      <c r="B6" s="26"/>
      <c r="C6" s="26"/>
      <c r="D6" s="26"/>
      <c r="E6" s="26"/>
      <c r="F6" s="26"/>
      <c r="G6" s="26"/>
      <c r="H6" s="26"/>
      <c r="I6" s="25"/>
      <c r="J6" s="33"/>
      <c r="K6" s="26" t="s">
        <v>58</v>
      </c>
      <c r="L6" s="26" t="s">
        <v>348</v>
      </c>
      <c r="M6" s="26" t="s">
        <v>349</v>
      </c>
      <c r="N6" s="26"/>
      <c r="O6" s="26"/>
      <c r="P6" s="26"/>
      <c r="Q6" s="25"/>
    </row>
    <row r="7" spans="1:17" ht="20.25" customHeight="1">
      <c r="A7" s="27"/>
      <c r="B7" s="28"/>
      <c r="C7" s="28"/>
      <c r="D7" s="28"/>
      <c r="E7" s="28"/>
      <c r="F7" s="28"/>
      <c r="G7" s="28"/>
      <c r="H7" s="28"/>
      <c r="I7" s="27"/>
      <c r="J7" s="37"/>
      <c r="K7" s="28"/>
      <c r="L7" s="28"/>
      <c r="M7" s="28"/>
      <c r="N7" s="28"/>
      <c r="O7" s="28"/>
      <c r="P7" s="28"/>
      <c r="Q7" s="27"/>
    </row>
    <row r="8" spans="1:17" ht="20.25" customHeight="1">
      <c r="A8" s="29"/>
      <c r="B8" s="30"/>
      <c r="C8" s="30"/>
      <c r="D8" s="31"/>
      <c r="E8" s="29" t="s">
        <v>58</v>
      </c>
      <c r="F8" s="30"/>
      <c r="G8" s="30"/>
      <c r="H8" s="30"/>
      <c r="I8" s="38"/>
      <c r="J8" s="39">
        <v>700</v>
      </c>
      <c r="K8" s="40">
        <v>700</v>
      </c>
      <c r="L8" s="40">
        <v>700</v>
      </c>
      <c r="M8" s="41">
        <v>0</v>
      </c>
      <c r="N8" s="42">
        <v>0</v>
      </c>
      <c r="O8" s="39">
        <v>0</v>
      </c>
      <c r="P8" s="41">
        <v>0</v>
      </c>
      <c r="Q8" s="39">
        <v>0</v>
      </c>
    </row>
    <row r="9" spans="1:17" ht="20.25" customHeight="1">
      <c r="A9" s="29" t="s">
        <v>81</v>
      </c>
      <c r="B9" s="30" t="s">
        <v>0</v>
      </c>
      <c r="C9" s="30"/>
      <c r="D9" s="31"/>
      <c r="E9" s="29"/>
      <c r="F9" s="30"/>
      <c r="G9" s="30"/>
      <c r="H9" s="30"/>
      <c r="I9" s="38"/>
      <c r="J9" s="39">
        <v>700</v>
      </c>
      <c r="K9" s="40">
        <v>700</v>
      </c>
      <c r="L9" s="40">
        <v>700</v>
      </c>
      <c r="M9" s="41">
        <v>0</v>
      </c>
      <c r="N9" s="42">
        <v>0</v>
      </c>
      <c r="O9" s="39">
        <v>0</v>
      </c>
      <c r="P9" s="41">
        <v>0</v>
      </c>
      <c r="Q9" s="39">
        <v>0</v>
      </c>
    </row>
    <row r="10" spans="1:17" ht="20.25" customHeight="1">
      <c r="A10" s="29" t="s">
        <v>89</v>
      </c>
      <c r="B10" s="30" t="s">
        <v>322</v>
      </c>
      <c r="C10" s="30" t="s">
        <v>350</v>
      </c>
      <c r="D10" s="31" t="s">
        <v>126</v>
      </c>
      <c r="E10" s="29" t="s">
        <v>351</v>
      </c>
      <c r="F10" s="30"/>
      <c r="G10" s="30" t="s">
        <v>352</v>
      </c>
      <c r="H10" s="30" t="s">
        <v>353</v>
      </c>
      <c r="I10" s="38">
        <v>4</v>
      </c>
      <c r="J10" s="39">
        <v>700</v>
      </c>
      <c r="K10" s="40">
        <v>700</v>
      </c>
      <c r="L10" s="40">
        <v>700</v>
      </c>
      <c r="M10" s="41">
        <v>0</v>
      </c>
      <c r="N10" s="42">
        <v>0</v>
      </c>
      <c r="O10" s="39">
        <v>0</v>
      </c>
      <c r="P10" s="41">
        <v>0</v>
      </c>
      <c r="Q10" s="39">
        <v>0</v>
      </c>
    </row>
    <row r="11" spans="1:16" ht="20.25" customHeight="1">
      <c r="A11" s="32"/>
      <c r="B11" s="32"/>
      <c r="C11" s="32"/>
      <c r="D11" s="32"/>
      <c r="G11" s="32"/>
      <c r="H11" s="32"/>
      <c r="I11" s="32"/>
      <c r="K11" s="32"/>
      <c r="L11" s="32"/>
      <c r="M11" s="32"/>
      <c r="P11" s="32"/>
    </row>
    <row r="12" spans="2:16" ht="20.25" customHeight="1">
      <c r="B12" s="32"/>
      <c r="H12" s="32"/>
      <c r="L12" s="32"/>
      <c r="M12" s="32"/>
      <c r="P12" s="32"/>
    </row>
    <row r="13" spans="12:13" ht="20.25" customHeight="1">
      <c r="L13" s="32"/>
      <c r="M13" s="32"/>
    </row>
    <row r="14" spans="11:15" ht="20.25" customHeight="1">
      <c r="K14" s="32"/>
      <c r="O14" s="32"/>
    </row>
    <row r="17" ht="20.25" customHeight="1">
      <c r="E17" s="32"/>
    </row>
  </sheetData>
  <sheetProtection/>
  <mergeCells count="17">
    <mergeCell ref="A5:A7"/>
    <mergeCell ref="B5:B7"/>
    <mergeCell ref="C5:C7"/>
    <mergeCell ref="D5:D7"/>
    <mergeCell ref="E5:E7"/>
    <mergeCell ref="F5:F7"/>
    <mergeCell ref="G5:G7"/>
    <mergeCell ref="H5:H7"/>
    <mergeCell ref="I5:I7"/>
    <mergeCell ref="J5:J7"/>
    <mergeCell ref="K6:K7"/>
    <mergeCell ref="L6:L7"/>
    <mergeCell ref="M6:M7"/>
    <mergeCell ref="N5:N7"/>
    <mergeCell ref="O5:O7"/>
    <mergeCell ref="P5:P7"/>
    <mergeCell ref="Q5:Q7"/>
  </mergeCells>
  <printOptions gridLines="1" horizontalCentered="1" verticalCentered="1"/>
  <pageMargins left="0.5902777777777778" right="0.4722222222222222" top="1" bottom="1" header="0.5" footer="0.5"/>
  <pageSetup horizontalDpi="600" verticalDpi="600" orientation="landscape" scale="55"/>
  <headerFooter scaleWithDoc="0"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dimension ref="A1:N24"/>
  <sheetViews>
    <sheetView showGridLines="0" showZeros="0" tabSelected="1" workbookViewId="0" topLeftCell="A22">
      <selection activeCell="C38" sqref="C38"/>
    </sheetView>
  </sheetViews>
  <sheetFormatPr defaultColWidth="12" defaultRowHeight="18.75" customHeight="1"/>
  <cols>
    <col min="1" max="1" width="49.33203125" style="0" customWidth="1"/>
    <col min="2" max="4" width="17.5" style="0" customWidth="1"/>
    <col min="5" max="5" width="39.33203125" style="0" customWidth="1"/>
    <col min="6" max="6" width="26.16015625" style="0" customWidth="1"/>
    <col min="7" max="7" width="21.16015625" style="0" customWidth="1"/>
    <col min="8" max="8" width="26.16015625" style="0" customWidth="1"/>
    <col min="9" max="9" width="21.16015625" style="0" customWidth="1"/>
    <col min="10" max="10" width="26.16015625" style="0" customWidth="1"/>
    <col min="11" max="11" width="21.16015625" style="0" customWidth="1"/>
  </cols>
  <sheetData>
    <row r="1" spans="1:14" ht="45" customHeight="1">
      <c r="A1" s="1" t="s">
        <v>354</v>
      </c>
      <c r="B1" s="2"/>
      <c r="C1" s="2"/>
      <c r="D1" s="2"/>
      <c r="E1" s="3"/>
      <c r="F1" s="2"/>
      <c r="G1" s="3"/>
      <c r="H1" s="3"/>
      <c r="I1" s="19"/>
      <c r="J1" s="20"/>
      <c r="K1" s="20"/>
      <c r="L1" s="19"/>
      <c r="M1" s="20"/>
      <c r="N1" s="20"/>
    </row>
    <row r="2" spans="1:14" ht="26.25" customHeight="1">
      <c r="A2" s="4" t="s">
        <v>5</v>
      </c>
      <c r="B2" s="2"/>
      <c r="C2" s="2"/>
      <c r="D2" s="2"/>
      <c r="E2" s="3"/>
      <c r="F2" s="2"/>
      <c r="G2" s="3"/>
      <c r="H2" s="3"/>
      <c r="I2" s="19"/>
      <c r="J2" s="20"/>
      <c r="K2" s="20"/>
      <c r="L2" s="19"/>
      <c r="M2" s="20"/>
      <c r="N2" s="20"/>
    </row>
    <row r="3" spans="1:14" ht="18.75" customHeight="1">
      <c r="A3" s="5" t="s">
        <v>355</v>
      </c>
      <c r="B3" s="6" t="s">
        <v>356</v>
      </c>
      <c r="C3" s="6"/>
      <c r="D3" s="6"/>
      <c r="E3" s="5" t="s">
        <v>357</v>
      </c>
      <c r="F3" s="6" t="s">
        <v>298</v>
      </c>
      <c r="G3" s="5"/>
      <c r="H3" s="5"/>
      <c r="I3" s="6"/>
      <c r="J3" s="5"/>
      <c r="K3" s="5"/>
      <c r="L3" s="6"/>
      <c r="M3" s="5"/>
      <c r="N3" s="5"/>
    </row>
    <row r="4" spans="1:14" ht="18.75" customHeight="1">
      <c r="A4" s="5"/>
      <c r="B4" s="6" t="s">
        <v>358</v>
      </c>
      <c r="C4" s="6" t="s">
        <v>359</v>
      </c>
      <c r="D4" s="6" t="s">
        <v>360</v>
      </c>
      <c r="E4" s="5"/>
      <c r="F4" s="6" t="s">
        <v>361</v>
      </c>
      <c r="G4" s="5"/>
      <c r="H4" s="5"/>
      <c r="I4" s="6" t="s">
        <v>362</v>
      </c>
      <c r="J4" s="5"/>
      <c r="K4" s="5"/>
      <c r="L4" s="6" t="s">
        <v>363</v>
      </c>
      <c r="M4" s="5"/>
      <c r="N4" s="5"/>
    </row>
    <row r="5" spans="1:14" ht="18.75" customHeight="1">
      <c r="A5" s="5"/>
      <c r="B5" s="6"/>
      <c r="C5" s="6"/>
      <c r="D5" s="6"/>
      <c r="E5" s="5"/>
      <c r="F5" s="6" t="s">
        <v>364</v>
      </c>
      <c r="G5" s="5" t="s">
        <v>365</v>
      </c>
      <c r="H5" s="5" t="s">
        <v>366</v>
      </c>
      <c r="I5" s="6" t="s">
        <v>364</v>
      </c>
      <c r="J5" s="5" t="s">
        <v>365</v>
      </c>
      <c r="K5" s="5" t="s">
        <v>366</v>
      </c>
      <c r="L5" s="6" t="s">
        <v>364</v>
      </c>
      <c r="M5" s="5" t="s">
        <v>365</v>
      </c>
      <c r="N5" s="5" t="s">
        <v>366</v>
      </c>
    </row>
    <row r="6" spans="1:14" ht="18.75" customHeight="1">
      <c r="A6" s="5"/>
      <c r="B6" s="6"/>
      <c r="C6" s="6"/>
      <c r="D6" s="6"/>
      <c r="E6" s="5"/>
      <c r="F6" s="6"/>
      <c r="G6" s="5"/>
      <c r="H6" s="5"/>
      <c r="I6" s="6"/>
      <c r="J6" s="5"/>
      <c r="K6" s="5"/>
      <c r="L6" s="6"/>
      <c r="M6" s="5"/>
      <c r="N6" s="5"/>
    </row>
    <row r="7" spans="1:14" ht="18.75" customHeight="1">
      <c r="A7" s="5"/>
      <c r="B7" s="6"/>
      <c r="C7" s="6"/>
      <c r="D7" s="6"/>
      <c r="E7" s="5"/>
      <c r="F7" s="6"/>
      <c r="G7" s="5"/>
      <c r="H7" s="5"/>
      <c r="I7" s="6"/>
      <c r="J7" s="5"/>
      <c r="K7" s="5"/>
      <c r="L7" s="6"/>
      <c r="M7" s="5"/>
      <c r="N7" s="5"/>
    </row>
    <row r="8" spans="1:14" ht="18.75" customHeight="1">
      <c r="A8" s="7" t="s">
        <v>367</v>
      </c>
      <c r="B8" s="8">
        <v>4499.25</v>
      </c>
      <c r="C8" s="8">
        <v>4499.25</v>
      </c>
      <c r="D8" s="8">
        <v>0</v>
      </c>
      <c r="E8" s="9"/>
      <c r="F8" s="10"/>
      <c r="G8" s="9"/>
      <c r="H8" s="9"/>
      <c r="I8" s="16"/>
      <c r="J8" s="17"/>
      <c r="K8" s="17"/>
      <c r="L8" s="16"/>
      <c r="M8" s="17"/>
      <c r="N8" s="17"/>
    </row>
    <row r="9" spans="1:14" ht="18.75" customHeight="1">
      <c r="A9" s="11" t="s">
        <v>351</v>
      </c>
      <c r="B9" s="12">
        <v>700</v>
      </c>
      <c r="C9" s="12">
        <v>700</v>
      </c>
      <c r="D9" s="12">
        <v>0</v>
      </c>
      <c r="E9" s="11" t="s">
        <v>310</v>
      </c>
      <c r="F9" s="13" t="s">
        <v>368</v>
      </c>
      <c r="G9" s="14" t="s">
        <v>369</v>
      </c>
      <c r="H9" s="15">
        <v>200</v>
      </c>
      <c r="I9" s="13" t="s">
        <v>370</v>
      </c>
      <c r="J9" s="14" t="s">
        <v>371</v>
      </c>
      <c r="K9" s="14" t="s">
        <v>372</v>
      </c>
      <c r="L9" s="13" t="s">
        <v>363</v>
      </c>
      <c r="M9" s="14" t="s">
        <v>373</v>
      </c>
      <c r="N9" s="14" t="s">
        <v>374</v>
      </c>
    </row>
    <row r="10" spans="1:14" ht="18.75" customHeight="1">
      <c r="A10" s="11"/>
      <c r="B10" s="12"/>
      <c r="C10" s="12"/>
      <c r="D10" s="12"/>
      <c r="E10" s="11"/>
      <c r="F10" s="13" t="s">
        <v>368</v>
      </c>
      <c r="G10" s="14" t="s">
        <v>375</v>
      </c>
      <c r="H10" s="15">
        <v>500</v>
      </c>
      <c r="I10" s="13"/>
      <c r="J10" s="14"/>
      <c r="K10" s="14"/>
      <c r="L10" s="13"/>
      <c r="M10" s="14"/>
      <c r="N10" s="14"/>
    </row>
    <row r="11" spans="1:14" ht="18.75" customHeight="1">
      <c r="A11" s="11" t="s">
        <v>376</v>
      </c>
      <c r="B11" s="12">
        <v>155.25</v>
      </c>
      <c r="C11" s="12">
        <v>155.25</v>
      </c>
      <c r="D11" s="12">
        <v>0</v>
      </c>
      <c r="E11" s="11" t="s">
        <v>377</v>
      </c>
      <c r="F11" s="16" t="s">
        <v>368</v>
      </c>
      <c r="G11" s="17" t="s">
        <v>378</v>
      </c>
      <c r="H11" s="18">
        <v>20</v>
      </c>
      <c r="I11" s="13" t="s">
        <v>370</v>
      </c>
      <c r="J11" s="14" t="s">
        <v>379</v>
      </c>
      <c r="K11" s="14" t="s">
        <v>380</v>
      </c>
      <c r="L11" s="13" t="s">
        <v>363</v>
      </c>
      <c r="M11" s="14" t="s">
        <v>381</v>
      </c>
      <c r="N11" s="14" t="s">
        <v>374</v>
      </c>
    </row>
    <row r="12" spans="1:14" ht="18.75" customHeight="1">
      <c r="A12" s="11"/>
      <c r="B12" s="12"/>
      <c r="C12" s="12"/>
      <c r="D12" s="12"/>
      <c r="E12" s="11"/>
      <c r="F12" s="13" t="s">
        <v>368</v>
      </c>
      <c r="G12" s="14" t="s">
        <v>382</v>
      </c>
      <c r="H12" s="15">
        <v>92.25</v>
      </c>
      <c r="I12" s="13"/>
      <c r="J12" s="14"/>
      <c r="K12" s="14"/>
      <c r="L12" s="13"/>
      <c r="M12" s="14"/>
      <c r="N12" s="14"/>
    </row>
    <row r="13" spans="1:14" ht="18.75" customHeight="1">
      <c r="A13" s="11"/>
      <c r="B13" s="12"/>
      <c r="C13" s="12"/>
      <c r="D13" s="12"/>
      <c r="E13" s="11"/>
      <c r="F13" s="13" t="s">
        <v>368</v>
      </c>
      <c r="G13" s="14" t="s">
        <v>383</v>
      </c>
      <c r="H13" s="15">
        <v>43</v>
      </c>
      <c r="I13" s="16"/>
      <c r="J13" s="17"/>
      <c r="K13" s="17"/>
      <c r="L13" s="16"/>
      <c r="M13" s="17"/>
      <c r="N13" s="17"/>
    </row>
    <row r="14" spans="1:14" ht="18.75" customHeight="1">
      <c r="A14" s="11" t="s">
        <v>384</v>
      </c>
      <c r="B14" s="12">
        <v>277</v>
      </c>
      <c r="C14" s="12">
        <v>277</v>
      </c>
      <c r="D14" s="12">
        <v>0</v>
      </c>
      <c r="E14" s="11" t="s">
        <v>312</v>
      </c>
      <c r="F14" s="16" t="s">
        <v>368</v>
      </c>
      <c r="G14" s="17" t="s">
        <v>385</v>
      </c>
      <c r="H14" s="18">
        <v>43</v>
      </c>
      <c r="I14" s="13" t="s">
        <v>370</v>
      </c>
      <c r="J14" s="14" t="s">
        <v>386</v>
      </c>
      <c r="K14" s="14" t="s">
        <v>387</v>
      </c>
      <c r="L14" s="13" t="s">
        <v>363</v>
      </c>
      <c r="M14" s="14" t="s">
        <v>388</v>
      </c>
      <c r="N14" s="14" t="s">
        <v>374</v>
      </c>
    </row>
    <row r="15" spans="1:14" ht="18.75" customHeight="1">
      <c r="A15" s="11"/>
      <c r="B15" s="12"/>
      <c r="C15" s="12"/>
      <c r="D15" s="12"/>
      <c r="E15" s="11"/>
      <c r="F15" s="16" t="s">
        <v>368</v>
      </c>
      <c r="G15" s="17" t="s">
        <v>389</v>
      </c>
      <c r="H15" s="18">
        <v>84</v>
      </c>
      <c r="I15" s="16"/>
      <c r="J15" s="17"/>
      <c r="K15" s="17"/>
      <c r="L15" s="16"/>
      <c r="M15" s="17"/>
      <c r="N15" s="17"/>
    </row>
    <row r="16" spans="1:14" ht="18.75" customHeight="1">
      <c r="A16" s="11"/>
      <c r="B16" s="12"/>
      <c r="C16" s="12"/>
      <c r="D16" s="12"/>
      <c r="E16" s="11"/>
      <c r="F16" s="13" t="s">
        <v>368</v>
      </c>
      <c r="G16" s="14" t="s">
        <v>390</v>
      </c>
      <c r="H16" s="15">
        <v>150</v>
      </c>
      <c r="I16" s="16"/>
      <c r="J16" s="17"/>
      <c r="K16" s="17"/>
      <c r="L16" s="16"/>
      <c r="M16" s="17"/>
      <c r="N16" s="17"/>
    </row>
    <row r="17" spans="1:14" ht="18.75" customHeight="1">
      <c r="A17" s="11" t="s">
        <v>391</v>
      </c>
      <c r="B17" s="12">
        <v>287.6</v>
      </c>
      <c r="C17" s="12">
        <v>287.6</v>
      </c>
      <c r="D17" s="12">
        <v>0</v>
      </c>
      <c r="E17" s="11" t="s">
        <v>304</v>
      </c>
      <c r="F17" s="16" t="s">
        <v>368</v>
      </c>
      <c r="G17" s="17" t="s">
        <v>392</v>
      </c>
      <c r="H17" s="18">
        <v>20</v>
      </c>
      <c r="I17" s="16" t="s">
        <v>370</v>
      </c>
      <c r="J17" s="17" t="s">
        <v>393</v>
      </c>
      <c r="K17" s="17" t="s">
        <v>394</v>
      </c>
      <c r="L17" s="16" t="s">
        <v>363</v>
      </c>
      <c r="M17" s="17" t="s">
        <v>395</v>
      </c>
      <c r="N17" s="17" t="s">
        <v>374</v>
      </c>
    </row>
    <row r="18" spans="1:14" ht="18.75" customHeight="1">
      <c r="A18" s="11"/>
      <c r="B18" s="12"/>
      <c r="C18" s="12"/>
      <c r="D18" s="12"/>
      <c r="E18" s="11"/>
      <c r="F18" s="16" t="s">
        <v>368</v>
      </c>
      <c r="G18" s="17" t="s">
        <v>396</v>
      </c>
      <c r="H18" s="18">
        <v>96</v>
      </c>
      <c r="I18" s="16"/>
      <c r="J18" s="17"/>
      <c r="K18" s="17"/>
      <c r="L18" s="16"/>
      <c r="M18" s="17"/>
      <c r="N18" s="17"/>
    </row>
    <row r="19" spans="1:14" ht="18.75" customHeight="1">
      <c r="A19" s="11"/>
      <c r="B19" s="12"/>
      <c r="C19" s="12"/>
      <c r="D19" s="12"/>
      <c r="E19" s="11"/>
      <c r="F19" s="16" t="s">
        <v>368</v>
      </c>
      <c r="G19" s="17" t="s">
        <v>397</v>
      </c>
      <c r="H19" s="18">
        <v>171.6</v>
      </c>
      <c r="I19" s="16"/>
      <c r="J19" s="17"/>
      <c r="K19" s="17"/>
      <c r="L19" s="16"/>
      <c r="M19" s="17"/>
      <c r="N19" s="17"/>
    </row>
    <row r="20" spans="1:14" ht="18.75" customHeight="1">
      <c r="A20" s="11" t="s">
        <v>398</v>
      </c>
      <c r="B20" s="12">
        <v>533</v>
      </c>
      <c r="C20" s="12">
        <v>533</v>
      </c>
      <c r="D20" s="12">
        <v>0</v>
      </c>
      <c r="E20" s="11" t="s">
        <v>308</v>
      </c>
      <c r="F20" s="16" t="s">
        <v>368</v>
      </c>
      <c r="G20" s="17" t="s">
        <v>399</v>
      </c>
      <c r="H20" s="18">
        <v>200</v>
      </c>
      <c r="I20" s="16" t="s">
        <v>370</v>
      </c>
      <c r="J20" s="17" t="s">
        <v>400</v>
      </c>
      <c r="K20" s="17" t="s">
        <v>401</v>
      </c>
      <c r="L20" s="16" t="s">
        <v>363</v>
      </c>
      <c r="M20" s="17" t="s">
        <v>402</v>
      </c>
      <c r="N20" s="17" t="s">
        <v>374</v>
      </c>
    </row>
    <row r="21" spans="1:14" ht="18.75" customHeight="1">
      <c r="A21" s="11"/>
      <c r="B21" s="12"/>
      <c r="C21" s="12"/>
      <c r="D21" s="12"/>
      <c r="E21" s="11"/>
      <c r="F21" s="16" t="s">
        <v>368</v>
      </c>
      <c r="G21" s="17" t="s">
        <v>403</v>
      </c>
      <c r="H21" s="18">
        <v>333</v>
      </c>
      <c r="I21" s="16" t="s">
        <v>370</v>
      </c>
      <c r="J21" s="17" t="s">
        <v>404</v>
      </c>
      <c r="K21" s="17" t="s">
        <v>405</v>
      </c>
      <c r="L21" s="16" t="s">
        <v>363</v>
      </c>
      <c r="M21" s="17" t="s">
        <v>406</v>
      </c>
      <c r="N21" s="17" t="s">
        <v>374</v>
      </c>
    </row>
    <row r="22" spans="1:14" ht="18.75" customHeight="1">
      <c r="A22" s="11" t="s">
        <v>407</v>
      </c>
      <c r="B22" s="12">
        <v>706.4</v>
      </c>
      <c r="C22" s="12">
        <v>706.4</v>
      </c>
      <c r="D22" s="12">
        <v>0</v>
      </c>
      <c r="E22" s="11" t="s">
        <v>300</v>
      </c>
      <c r="F22" s="16" t="s">
        <v>368</v>
      </c>
      <c r="G22" s="17" t="s">
        <v>408</v>
      </c>
      <c r="H22" s="18">
        <v>128</v>
      </c>
      <c r="I22" s="16" t="s">
        <v>370</v>
      </c>
      <c r="J22" s="17" t="s">
        <v>409</v>
      </c>
      <c r="K22" s="17" t="s">
        <v>410</v>
      </c>
      <c r="L22" s="16" t="s">
        <v>363</v>
      </c>
      <c r="M22" s="17" t="s">
        <v>411</v>
      </c>
      <c r="N22" s="17" t="s">
        <v>374</v>
      </c>
    </row>
    <row r="23" spans="1:14" ht="18.75" customHeight="1">
      <c r="A23" s="11"/>
      <c r="B23" s="12"/>
      <c r="C23" s="12"/>
      <c r="D23" s="12"/>
      <c r="E23" s="11"/>
      <c r="F23" s="16" t="s">
        <v>368</v>
      </c>
      <c r="G23" s="17" t="s">
        <v>412</v>
      </c>
      <c r="H23" s="18">
        <v>578.4</v>
      </c>
      <c r="I23" s="16"/>
      <c r="J23" s="17"/>
      <c r="K23" s="17"/>
      <c r="L23" s="16"/>
      <c r="M23" s="17"/>
      <c r="N23" s="17"/>
    </row>
    <row r="24" spans="1:14" ht="18.75" customHeight="1">
      <c r="A24" s="11" t="s">
        <v>228</v>
      </c>
      <c r="B24" s="12">
        <v>1840</v>
      </c>
      <c r="C24" s="12">
        <v>1840</v>
      </c>
      <c r="D24" s="12">
        <v>0</v>
      </c>
      <c r="E24" s="11" t="s">
        <v>302</v>
      </c>
      <c r="F24" s="16" t="s">
        <v>368</v>
      </c>
      <c r="G24" s="17" t="s">
        <v>413</v>
      </c>
      <c r="H24" s="18">
        <v>1840</v>
      </c>
      <c r="I24" s="16" t="s">
        <v>370</v>
      </c>
      <c r="J24" s="17" t="s">
        <v>414</v>
      </c>
      <c r="K24" s="17" t="s">
        <v>415</v>
      </c>
      <c r="L24" s="16" t="s">
        <v>363</v>
      </c>
      <c r="M24" s="17" t="s">
        <v>416</v>
      </c>
      <c r="N24" s="17" t="s">
        <v>374</v>
      </c>
    </row>
  </sheetData>
  <sheetProtection/>
  <mergeCells count="51">
    <mergeCell ref="A1:N1"/>
    <mergeCell ref="A2:N2"/>
    <mergeCell ref="B3:D3"/>
    <mergeCell ref="F3:N3"/>
    <mergeCell ref="F4:H4"/>
    <mergeCell ref="I4:K4"/>
    <mergeCell ref="L4:N4"/>
    <mergeCell ref="A3:A7"/>
    <mergeCell ref="A9:A10"/>
    <mergeCell ref="A11:A13"/>
    <mergeCell ref="A14:A16"/>
    <mergeCell ref="A17:A19"/>
    <mergeCell ref="A20:A21"/>
    <mergeCell ref="A22:A23"/>
    <mergeCell ref="B4:B7"/>
    <mergeCell ref="B9:B10"/>
    <mergeCell ref="B11:B13"/>
    <mergeCell ref="B14:B16"/>
    <mergeCell ref="B17:B19"/>
    <mergeCell ref="B20:B21"/>
    <mergeCell ref="B22:B23"/>
    <mergeCell ref="C4:C7"/>
    <mergeCell ref="C9:C10"/>
    <mergeCell ref="C11:C13"/>
    <mergeCell ref="C14:C16"/>
    <mergeCell ref="C17:C19"/>
    <mergeCell ref="C20:C21"/>
    <mergeCell ref="C22:C23"/>
    <mergeCell ref="D4:D7"/>
    <mergeCell ref="D9:D10"/>
    <mergeCell ref="D11:D13"/>
    <mergeCell ref="D14:D16"/>
    <mergeCell ref="D17:D19"/>
    <mergeCell ref="D20:D21"/>
    <mergeCell ref="D22:D23"/>
    <mergeCell ref="E3:E7"/>
    <mergeCell ref="E9:E10"/>
    <mergeCell ref="E11:E13"/>
    <mergeCell ref="E14:E16"/>
    <mergeCell ref="E17:E19"/>
    <mergeCell ref="E20:E21"/>
    <mergeCell ref="E22:E23"/>
    <mergeCell ref="F5:F7"/>
    <mergeCell ref="G5:G7"/>
    <mergeCell ref="H5:H7"/>
    <mergeCell ref="I5:I7"/>
    <mergeCell ref="J5:J7"/>
    <mergeCell ref="K5:K7"/>
    <mergeCell ref="L5:L7"/>
    <mergeCell ref="M5:M7"/>
    <mergeCell ref="N5:N7"/>
  </mergeCells>
  <printOptions gridLines="1" horizontalCentered="1" verticalCentered="1"/>
  <pageMargins left="0.5118055555555555" right="0.39305555555555555" top="1" bottom="1" header="0.5" footer="0.5"/>
  <pageSetup horizontalDpi="600" verticalDpi="600" orientation="landscape" scale="55"/>
  <headerFooter scaleWithDoc="0"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showGridLines="0" showZeros="0" workbookViewId="0" topLeftCell="A1">
      <selection activeCell="A28" sqref="A28"/>
    </sheetView>
  </sheetViews>
  <sheetFormatPr defaultColWidth="6.5" defaultRowHeight="20.25" customHeight="1"/>
  <cols>
    <col min="1" max="1" width="40.16015625" style="21" customWidth="1"/>
    <col min="2" max="2" width="25.16015625" style="21" customWidth="1"/>
    <col min="3" max="3" width="40.16015625" style="21" customWidth="1"/>
    <col min="4" max="4" width="25.16015625" style="21" customWidth="1"/>
    <col min="5" max="16384" width="6.5" style="21" customWidth="1"/>
  </cols>
  <sheetData>
    <row r="1" ht="20.25" customHeight="1">
      <c r="A1" s="204"/>
    </row>
    <row r="2" spans="1:31" ht="20.25" customHeight="1">
      <c r="A2" s="162"/>
      <c r="B2" s="162"/>
      <c r="C2" s="162"/>
      <c r="D2" s="82" t="s">
        <v>3</v>
      </c>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row>
    <row r="3" spans="1:31" ht="20.25" customHeight="1">
      <c r="A3" s="47" t="s">
        <v>4</v>
      </c>
      <c r="B3" s="47"/>
      <c r="C3" s="47"/>
      <c r="D3" s="47"/>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row>
    <row r="4" spans="1:31" ht="20.25" customHeight="1">
      <c r="A4" s="163"/>
      <c r="B4" s="163"/>
      <c r="C4" s="80"/>
      <c r="D4" s="44" t="s">
        <v>5</v>
      </c>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row>
    <row r="5" spans="1:31" ht="25.5" customHeight="1">
      <c r="A5" s="129" t="s">
        <v>6</v>
      </c>
      <c r="B5" s="129"/>
      <c r="C5" s="129" t="s">
        <v>7</v>
      </c>
      <c r="D5" s="12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row>
    <row r="6" spans="1:31" ht="25.5" customHeight="1">
      <c r="A6" s="205" t="s">
        <v>8</v>
      </c>
      <c r="B6" s="206" t="s">
        <v>9</v>
      </c>
      <c r="C6" s="205" t="s">
        <v>8</v>
      </c>
      <c r="D6" s="206" t="s">
        <v>9</v>
      </c>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row>
    <row r="7" spans="1:31" ht="25.5" customHeight="1">
      <c r="A7" s="166" t="s">
        <v>10</v>
      </c>
      <c r="B7" s="170">
        <v>60853.1</v>
      </c>
      <c r="C7" s="168" t="s">
        <v>11</v>
      </c>
      <c r="D7" s="39">
        <v>46442.01</v>
      </c>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row>
    <row r="8" spans="1:31" ht="25.5" customHeight="1">
      <c r="A8" s="166" t="s">
        <v>12</v>
      </c>
      <c r="B8" s="172"/>
      <c r="C8" s="168" t="s">
        <v>13</v>
      </c>
      <c r="D8" s="167"/>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row>
    <row r="9" spans="1:31" ht="25.5" customHeight="1">
      <c r="A9" s="177" t="s">
        <v>14</v>
      </c>
      <c r="B9" s="173">
        <v>0</v>
      </c>
      <c r="C9" s="166" t="s">
        <v>15</v>
      </c>
      <c r="D9" s="167"/>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row>
    <row r="10" spans="1:31" ht="25.5" customHeight="1">
      <c r="A10" s="166" t="s">
        <v>16</v>
      </c>
      <c r="B10" s="167"/>
      <c r="C10" s="168" t="s">
        <v>17</v>
      </c>
      <c r="D10" s="167"/>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row>
    <row r="11" spans="1:31" ht="25.5" customHeight="1">
      <c r="A11" s="166" t="s">
        <v>18</v>
      </c>
      <c r="B11" s="207"/>
      <c r="C11" s="168" t="s">
        <v>19</v>
      </c>
      <c r="D11" s="167"/>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row>
    <row r="12" spans="1:31" ht="25.5" customHeight="1">
      <c r="A12" s="166" t="s">
        <v>20</v>
      </c>
      <c r="B12" s="174"/>
      <c r="C12" s="168" t="s">
        <v>21</v>
      </c>
      <c r="D12" s="167"/>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row>
    <row r="13" spans="1:31" ht="25.5" customHeight="1">
      <c r="A13" s="177"/>
      <c r="B13" s="172"/>
      <c r="C13" s="166" t="s">
        <v>22</v>
      </c>
      <c r="D13" s="174"/>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row>
    <row r="14" spans="1:31" ht="25.5" customHeight="1">
      <c r="A14" s="177"/>
      <c r="B14" s="174"/>
      <c r="C14" s="166" t="s">
        <v>23</v>
      </c>
      <c r="D14" s="39">
        <v>8880.24</v>
      </c>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row>
    <row r="15" spans="1:31" ht="25.5" customHeight="1">
      <c r="A15" s="177"/>
      <c r="B15" s="174"/>
      <c r="C15" s="166" t="s">
        <v>24</v>
      </c>
      <c r="D15" s="101"/>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row>
    <row r="16" spans="1:31" ht="25.5" customHeight="1">
      <c r="A16" s="177"/>
      <c r="B16" s="174"/>
      <c r="C16" s="166" t="s">
        <v>25</v>
      </c>
      <c r="D16" s="39">
        <v>1848.82</v>
      </c>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row>
    <row r="17" spans="1:31" ht="25.5" customHeight="1">
      <c r="A17" s="177"/>
      <c r="B17" s="174"/>
      <c r="C17" s="166" t="s">
        <v>26</v>
      </c>
      <c r="D17" s="167"/>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row>
    <row r="18" spans="1:31" ht="25.5" customHeight="1">
      <c r="A18" s="177"/>
      <c r="B18" s="174"/>
      <c r="C18" s="166" t="s">
        <v>27</v>
      </c>
      <c r="D18" s="167"/>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row>
    <row r="19" spans="1:31" ht="25.5" customHeight="1">
      <c r="A19" s="177"/>
      <c r="B19" s="174"/>
      <c r="C19" s="166" t="s">
        <v>28</v>
      </c>
      <c r="D19" s="167"/>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row>
    <row r="20" spans="1:31" ht="25.5" customHeight="1">
      <c r="A20" s="177"/>
      <c r="B20" s="174"/>
      <c r="C20" s="166" t="s">
        <v>29</v>
      </c>
      <c r="D20" s="167"/>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row>
    <row r="21" spans="1:31" ht="25.5" customHeight="1">
      <c r="A21" s="177"/>
      <c r="B21" s="174"/>
      <c r="C21" s="166" t="s">
        <v>30</v>
      </c>
      <c r="D21" s="167"/>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row>
    <row r="22" spans="1:31" ht="25.5" customHeight="1">
      <c r="A22" s="177"/>
      <c r="B22" s="174"/>
      <c r="C22" s="166" t="s">
        <v>31</v>
      </c>
      <c r="D22" s="167"/>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row>
    <row r="23" spans="1:31" ht="25.5" customHeight="1">
      <c r="A23" s="177"/>
      <c r="B23" s="174"/>
      <c r="C23" s="166" t="s">
        <v>32</v>
      </c>
      <c r="D23" s="167"/>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row>
    <row r="24" spans="1:31" ht="25.5" customHeight="1">
      <c r="A24" s="177"/>
      <c r="B24" s="174"/>
      <c r="C24" s="166" t="s">
        <v>33</v>
      </c>
      <c r="D24" s="167"/>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row>
    <row r="25" spans="1:31" ht="25.5" customHeight="1">
      <c r="A25" s="177"/>
      <c r="B25" s="174"/>
      <c r="C25" s="166" t="s">
        <v>34</v>
      </c>
      <c r="D25" s="167"/>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row>
    <row r="26" spans="1:31" ht="25.5" customHeight="1">
      <c r="A26" s="177"/>
      <c r="B26" s="174"/>
      <c r="C26" s="166" t="s">
        <v>35</v>
      </c>
      <c r="D26" s="39">
        <v>3682.03</v>
      </c>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row>
    <row r="27" spans="1:31" ht="25.5" customHeight="1">
      <c r="A27" s="177"/>
      <c r="B27" s="174"/>
      <c r="C27" s="166" t="s">
        <v>36</v>
      </c>
      <c r="D27" s="167"/>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row>
    <row r="28" spans="1:31" ht="25.5" customHeight="1">
      <c r="A28" s="177"/>
      <c r="B28" s="174"/>
      <c r="C28" s="166" t="s">
        <v>37</v>
      </c>
      <c r="D28" s="167"/>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row>
    <row r="29" spans="1:31" ht="25.5" customHeight="1">
      <c r="A29" s="177"/>
      <c r="B29" s="174"/>
      <c r="C29" s="166" t="s">
        <v>38</v>
      </c>
      <c r="D29" s="174"/>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row>
    <row r="30" spans="1:31" ht="25.5" customHeight="1">
      <c r="A30" s="177"/>
      <c r="B30" s="174"/>
      <c r="C30" s="166" t="s">
        <v>39</v>
      </c>
      <c r="D30" s="172"/>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row>
    <row r="31" spans="1:31" ht="25.5" customHeight="1">
      <c r="A31" s="177"/>
      <c r="B31" s="174"/>
      <c r="C31" s="166" t="s">
        <v>40</v>
      </c>
      <c r="D31" s="167"/>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row>
    <row r="32" spans="1:31" ht="25.5" customHeight="1">
      <c r="A32" s="177"/>
      <c r="B32" s="174"/>
      <c r="C32" s="166" t="s">
        <v>41</v>
      </c>
      <c r="D32" s="167"/>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row>
    <row r="33" spans="1:31" ht="25.5" customHeight="1">
      <c r="A33" s="177"/>
      <c r="B33" s="174"/>
      <c r="C33" s="166" t="s">
        <v>42</v>
      </c>
      <c r="D33" s="167"/>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row>
    <row r="34" spans="1:31" ht="25.5" customHeight="1">
      <c r="A34" s="177"/>
      <c r="B34" s="174"/>
      <c r="C34" s="166" t="s">
        <v>43</v>
      </c>
      <c r="D34" s="167"/>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row>
    <row r="35" spans="1:31" ht="25.5" customHeight="1">
      <c r="A35" s="177"/>
      <c r="B35" s="174"/>
      <c r="C35" s="166" t="s">
        <v>44</v>
      </c>
      <c r="D35" s="174"/>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row>
    <row r="36" spans="1:31" ht="25.5" customHeight="1">
      <c r="A36" s="205" t="s">
        <v>45</v>
      </c>
      <c r="B36" s="208">
        <f>SUM(B7:B35)</f>
        <v>60853.1</v>
      </c>
      <c r="C36" s="205" t="s">
        <v>46</v>
      </c>
      <c r="D36" s="208">
        <f>SUM(D7:D35)</f>
        <v>60853.1</v>
      </c>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row>
    <row r="37" spans="1:31" ht="25.5" customHeight="1">
      <c r="A37" s="166" t="s">
        <v>47</v>
      </c>
      <c r="B37" s="167"/>
      <c r="C37" s="209" t="s">
        <v>48</v>
      </c>
      <c r="D37" s="174"/>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row>
    <row r="38" spans="1:31" ht="25.5" customHeight="1">
      <c r="A38" s="166" t="s">
        <v>49</v>
      </c>
      <c r="B38" s="174"/>
      <c r="C38" s="209" t="s">
        <v>50</v>
      </c>
      <c r="D38" s="174"/>
      <c r="E38" s="189"/>
      <c r="F38" s="189"/>
      <c r="G38" s="210" t="s">
        <v>51</v>
      </c>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row>
    <row r="39" spans="1:31" ht="25.5" customHeight="1">
      <c r="A39" s="177"/>
      <c r="B39" s="172"/>
      <c r="C39" s="177" t="s">
        <v>52</v>
      </c>
      <c r="D39" s="174"/>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row>
    <row r="40" spans="1:31" ht="25.5" customHeight="1">
      <c r="A40" s="177"/>
      <c r="B40" s="211"/>
      <c r="C40" s="177"/>
      <c r="D40" s="178"/>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row>
    <row r="41" spans="1:31" ht="25.5" customHeight="1">
      <c r="A41" s="205" t="s">
        <v>53</v>
      </c>
      <c r="B41" s="211">
        <f>SUM(B36,B37,B38)</f>
        <v>60853.1</v>
      </c>
      <c r="C41" s="205" t="s">
        <v>54</v>
      </c>
      <c r="D41" s="178">
        <f>D36</f>
        <v>60853.1</v>
      </c>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row>
    <row r="42" spans="1:31" ht="20.25" customHeight="1">
      <c r="A42" s="186"/>
      <c r="B42" s="187"/>
      <c r="C42" s="188"/>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row>
  </sheetData>
  <sheetProtection/>
  <mergeCells count="1">
    <mergeCell ref="A3:D3"/>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44"/>
</worksheet>
</file>

<file path=xl/worksheets/sheet3.xml><?xml version="1.0" encoding="utf-8"?>
<worksheet xmlns="http://schemas.openxmlformats.org/spreadsheetml/2006/main" xmlns:r="http://schemas.openxmlformats.org/officeDocument/2006/relationships">
  <sheetPr>
    <pageSetUpPr fitToPage="1"/>
  </sheetPr>
  <dimension ref="A1:T27"/>
  <sheetViews>
    <sheetView showGridLines="0" showZeros="0" workbookViewId="0" topLeftCell="A1">
      <selection activeCell="I18" sqref="I18"/>
    </sheetView>
  </sheetViews>
  <sheetFormatPr defaultColWidth="6.83203125" defaultRowHeight="12.75" customHeight="1"/>
  <cols>
    <col min="1" max="3" width="6" style="21" customWidth="1"/>
    <col min="4" max="4" width="10.33203125" style="21" customWidth="1"/>
    <col min="5" max="5" width="34.66015625" style="21" customWidth="1"/>
    <col min="6" max="6" width="12.16015625" style="21" customWidth="1"/>
    <col min="7" max="7" width="10" style="21" customWidth="1"/>
    <col min="8" max="9" width="12.16015625" style="21" customWidth="1"/>
    <col min="10" max="10" width="10" style="21" customWidth="1"/>
    <col min="11" max="12" width="12.16015625" style="21" customWidth="1"/>
    <col min="13" max="14" width="9.16015625" style="21" customWidth="1"/>
    <col min="15" max="15" width="8.83203125" style="21" customWidth="1"/>
    <col min="16" max="17" width="8" style="21" customWidth="1"/>
    <col min="18" max="18" width="9.16015625" style="21" customWidth="1"/>
    <col min="19" max="19" width="12.16015625" style="21" customWidth="1"/>
    <col min="20" max="20" width="8" style="21" customWidth="1"/>
    <col min="21" max="16384" width="6.83203125" style="21" customWidth="1"/>
  </cols>
  <sheetData>
    <row r="1" spans="1:20" ht="27" customHeight="1">
      <c r="A1" s="46"/>
      <c r="B1" s="22"/>
      <c r="C1" s="22"/>
      <c r="D1" s="22"/>
      <c r="E1" s="22"/>
      <c r="F1" s="22"/>
      <c r="G1" s="22"/>
      <c r="H1" s="22"/>
      <c r="I1" s="22"/>
      <c r="J1" s="22"/>
      <c r="K1" s="22"/>
      <c r="L1" s="22"/>
      <c r="M1" s="22"/>
      <c r="N1" s="22"/>
      <c r="O1" s="22"/>
      <c r="P1" s="22"/>
      <c r="Q1" s="22"/>
      <c r="R1" s="22"/>
      <c r="S1" s="159"/>
      <c r="T1" s="160" t="s">
        <v>55</v>
      </c>
    </row>
    <row r="2" spans="1:20" ht="19.5" customHeight="1">
      <c r="A2" s="47" t="s">
        <v>56</v>
      </c>
      <c r="B2" s="47"/>
      <c r="C2" s="47"/>
      <c r="D2" s="47"/>
      <c r="E2" s="47"/>
      <c r="F2" s="47"/>
      <c r="G2" s="47"/>
      <c r="H2" s="47"/>
      <c r="I2" s="47"/>
      <c r="J2" s="47"/>
      <c r="K2" s="47"/>
      <c r="L2" s="47"/>
      <c r="M2" s="47"/>
      <c r="N2" s="47"/>
      <c r="O2" s="47"/>
      <c r="P2" s="47"/>
      <c r="Q2" s="47"/>
      <c r="R2" s="47"/>
      <c r="S2" s="47"/>
      <c r="T2" s="47"/>
    </row>
    <row r="3" spans="1:20" ht="19.5" customHeight="1">
      <c r="A3" s="48"/>
      <c r="B3" s="48"/>
      <c r="C3" s="48"/>
      <c r="D3" s="48"/>
      <c r="E3" s="48"/>
      <c r="F3" s="83"/>
      <c r="G3" s="83"/>
      <c r="H3" s="83"/>
      <c r="I3" s="83"/>
      <c r="J3" s="155"/>
      <c r="K3" s="155"/>
      <c r="L3" s="155"/>
      <c r="M3" s="155"/>
      <c r="N3" s="155"/>
      <c r="O3" s="155"/>
      <c r="P3" s="155"/>
      <c r="Q3" s="155"/>
      <c r="R3" s="155"/>
      <c r="S3" s="68"/>
      <c r="T3" s="44" t="s">
        <v>5</v>
      </c>
    </row>
    <row r="4" spans="1:20" ht="19.5" customHeight="1">
      <c r="A4" s="49" t="s">
        <v>57</v>
      </c>
      <c r="B4" s="49"/>
      <c r="C4" s="49"/>
      <c r="D4" s="50"/>
      <c r="E4" s="51"/>
      <c r="F4" s="25" t="s">
        <v>58</v>
      </c>
      <c r="G4" s="52" t="s">
        <v>59</v>
      </c>
      <c r="H4" s="25" t="s">
        <v>60</v>
      </c>
      <c r="I4" s="25" t="s">
        <v>61</v>
      </c>
      <c r="J4" s="25" t="s">
        <v>62</v>
      </c>
      <c r="K4" s="25" t="s">
        <v>63</v>
      </c>
      <c r="L4" s="25"/>
      <c r="M4" s="76" t="s">
        <v>64</v>
      </c>
      <c r="N4" s="54" t="s">
        <v>65</v>
      </c>
      <c r="O4" s="201"/>
      <c r="P4" s="201"/>
      <c r="Q4" s="201"/>
      <c r="R4" s="201"/>
      <c r="S4" s="25" t="s">
        <v>66</v>
      </c>
      <c r="T4" s="25" t="s">
        <v>67</v>
      </c>
    </row>
    <row r="5" spans="1:20" ht="19.5" customHeight="1">
      <c r="A5" s="53" t="s">
        <v>68</v>
      </c>
      <c r="B5" s="53"/>
      <c r="C5" s="200"/>
      <c r="D5" s="26" t="s">
        <v>69</v>
      </c>
      <c r="E5" s="26" t="s">
        <v>70</v>
      </c>
      <c r="F5" s="25"/>
      <c r="G5" s="52"/>
      <c r="H5" s="25"/>
      <c r="I5" s="25"/>
      <c r="J5" s="25"/>
      <c r="K5" s="202" t="s">
        <v>71</v>
      </c>
      <c r="L5" s="25" t="s">
        <v>72</v>
      </c>
      <c r="M5" s="76"/>
      <c r="N5" s="25" t="s">
        <v>73</v>
      </c>
      <c r="O5" s="25" t="s">
        <v>74</v>
      </c>
      <c r="P5" s="25" t="s">
        <v>75</v>
      </c>
      <c r="Q5" s="25" t="s">
        <v>76</v>
      </c>
      <c r="R5" s="25" t="s">
        <v>77</v>
      </c>
      <c r="S5" s="25"/>
      <c r="T5" s="25"/>
    </row>
    <row r="6" spans="1:20" ht="19.5" customHeight="1">
      <c r="A6" s="58" t="s">
        <v>78</v>
      </c>
      <c r="B6" s="57" t="s">
        <v>79</v>
      </c>
      <c r="C6" s="59" t="s">
        <v>80</v>
      </c>
      <c r="D6" s="28"/>
      <c r="E6" s="28"/>
      <c r="F6" s="27"/>
      <c r="G6" s="61"/>
      <c r="H6" s="27"/>
      <c r="I6" s="27"/>
      <c r="J6" s="27"/>
      <c r="K6" s="203"/>
      <c r="L6" s="27"/>
      <c r="M6" s="78"/>
      <c r="N6" s="27"/>
      <c r="O6" s="27"/>
      <c r="P6" s="27"/>
      <c r="Q6" s="27"/>
      <c r="R6" s="27"/>
      <c r="S6" s="27"/>
      <c r="T6" s="27"/>
    </row>
    <row r="7" spans="1:20" ht="30.75" customHeight="1">
      <c r="A7" s="30"/>
      <c r="B7" s="30"/>
      <c r="C7" s="30"/>
      <c r="D7" s="30"/>
      <c r="E7" s="30" t="s">
        <v>58</v>
      </c>
      <c r="F7" s="42">
        <v>60853.1</v>
      </c>
      <c r="G7" s="39">
        <v>0</v>
      </c>
      <c r="H7" s="41">
        <v>60853.1</v>
      </c>
      <c r="I7" s="39">
        <v>0</v>
      </c>
      <c r="J7" s="41">
        <f aca="true" t="shared" si="0" ref="J7:Q7">J7</f>
        <v>0</v>
      </c>
      <c r="K7" s="39">
        <v>0</v>
      </c>
      <c r="L7" s="40">
        <f aca="true" t="shared" si="1" ref="L7:L27">K7</f>
        <v>0</v>
      </c>
      <c r="M7" s="41">
        <f t="shared" si="0"/>
        <v>0</v>
      </c>
      <c r="N7" s="39">
        <v>0</v>
      </c>
      <c r="O7" s="41">
        <f t="shared" si="0"/>
        <v>0</v>
      </c>
      <c r="P7" s="42">
        <f t="shared" si="0"/>
        <v>0</v>
      </c>
      <c r="Q7" s="42">
        <f t="shared" si="0"/>
        <v>0</v>
      </c>
      <c r="R7" s="42">
        <f aca="true" t="shared" si="2" ref="R7:R27">N7</f>
        <v>0</v>
      </c>
      <c r="S7" s="39">
        <v>0</v>
      </c>
      <c r="T7" s="40">
        <f aca="true" t="shared" si="3" ref="T7:T27">T7</f>
        <v>0</v>
      </c>
    </row>
    <row r="8" spans="1:20" ht="23.25" customHeight="1">
      <c r="A8" s="30"/>
      <c r="B8" s="30"/>
      <c r="C8" s="30"/>
      <c r="D8" s="30" t="s">
        <v>81</v>
      </c>
      <c r="E8" s="30" t="s">
        <v>0</v>
      </c>
      <c r="F8" s="42">
        <v>60853.1</v>
      </c>
      <c r="G8" s="39">
        <v>0</v>
      </c>
      <c r="H8" s="41">
        <v>60853.1</v>
      </c>
      <c r="I8" s="39">
        <v>0</v>
      </c>
      <c r="J8" s="41">
        <f aca="true" t="shared" si="4" ref="J8:Q8">J8</f>
        <v>0</v>
      </c>
      <c r="K8" s="39">
        <v>0</v>
      </c>
      <c r="L8" s="40">
        <f t="shared" si="1"/>
        <v>0</v>
      </c>
      <c r="M8" s="41">
        <f t="shared" si="4"/>
        <v>0</v>
      </c>
      <c r="N8" s="39">
        <v>0</v>
      </c>
      <c r="O8" s="41">
        <f t="shared" si="4"/>
        <v>0</v>
      </c>
      <c r="P8" s="42">
        <f t="shared" si="4"/>
        <v>0</v>
      </c>
      <c r="Q8" s="42">
        <f t="shared" si="4"/>
        <v>0</v>
      </c>
      <c r="R8" s="42">
        <f t="shared" si="2"/>
        <v>0</v>
      </c>
      <c r="S8" s="39">
        <v>0</v>
      </c>
      <c r="T8" s="40">
        <f t="shared" si="3"/>
        <v>0</v>
      </c>
    </row>
    <row r="9" spans="1:20" ht="23.25" customHeight="1">
      <c r="A9" s="30" t="s">
        <v>82</v>
      </c>
      <c r="B9" s="30"/>
      <c r="C9" s="30"/>
      <c r="D9" s="30"/>
      <c r="E9" s="30" t="s">
        <v>83</v>
      </c>
      <c r="F9" s="42">
        <v>8880.24</v>
      </c>
      <c r="G9" s="39">
        <v>0</v>
      </c>
      <c r="H9" s="41">
        <v>8880.24</v>
      </c>
      <c r="I9" s="39">
        <v>0</v>
      </c>
      <c r="J9" s="41">
        <f aca="true" t="shared" si="5" ref="J9:Q9">J9</f>
        <v>0</v>
      </c>
      <c r="K9" s="39">
        <v>0</v>
      </c>
      <c r="L9" s="40">
        <f t="shared" si="1"/>
        <v>0</v>
      </c>
      <c r="M9" s="41">
        <f t="shared" si="5"/>
        <v>0</v>
      </c>
      <c r="N9" s="39">
        <v>0</v>
      </c>
      <c r="O9" s="41">
        <f t="shared" si="5"/>
        <v>0</v>
      </c>
      <c r="P9" s="42">
        <f t="shared" si="5"/>
        <v>0</v>
      </c>
      <c r="Q9" s="42">
        <f t="shared" si="5"/>
        <v>0</v>
      </c>
      <c r="R9" s="42">
        <f t="shared" si="2"/>
        <v>0</v>
      </c>
      <c r="S9" s="39">
        <v>0</v>
      </c>
      <c r="T9" s="40">
        <f t="shared" si="3"/>
        <v>0</v>
      </c>
    </row>
    <row r="10" spans="1:20" ht="12.75" customHeight="1">
      <c r="A10" s="30"/>
      <c r="B10" s="30" t="s">
        <v>84</v>
      </c>
      <c r="C10" s="30"/>
      <c r="D10" s="30"/>
      <c r="E10" s="30" t="s">
        <v>85</v>
      </c>
      <c r="F10" s="42">
        <v>8682.4</v>
      </c>
      <c r="G10" s="39">
        <v>0</v>
      </c>
      <c r="H10" s="41">
        <v>8682.4</v>
      </c>
      <c r="I10" s="39">
        <v>0</v>
      </c>
      <c r="J10" s="41">
        <f aca="true" t="shared" si="6" ref="J10:Q10">J10</f>
        <v>0</v>
      </c>
      <c r="K10" s="39">
        <v>0</v>
      </c>
      <c r="L10" s="40">
        <f t="shared" si="1"/>
        <v>0</v>
      </c>
      <c r="M10" s="41">
        <f t="shared" si="6"/>
        <v>0</v>
      </c>
      <c r="N10" s="39">
        <v>0</v>
      </c>
      <c r="O10" s="41">
        <f t="shared" si="6"/>
        <v>0</v>
      </c>
      <c r="P10" s="42">
        <f t="shared" si="6"/>
        <v>0</v>
      </c>
      <c r="Q10" s="42">
        <f t="shared" si="6"/>
        <v>0</v>
      </c>
      <c r="R10" s="42">
        <f t="shared" si="2"/>
        <v>0</v>
      </c>
      <c r="S10" s="39">
        <v>0</v>
      </c>
      <c r="T10" s="40">
        <f t="shared" si="3"/>
        <v>0</v>
      </c>
    </row>
    <row r="11" spans="1:20" ht="12.75" customHeight="1">
      <c r="A11" s="30" t="s">
        <v>86</v>
      </c>
      <c r="B11" s="30" t="s">
        <v>87</v>
      </c>
      <c r="C11" s="30" t="s">
        <v>88</v>
      </c>
      <c r="D11" s="30" t="s">
        <v>89</v>
      </c>
      <c r="E11" s="30" t="s">
        <v>90</v>
      </c>
      <c r="F11" s="42">
        <v>91</v>
      </c>
      <c r="G11" s="39">
        <v>0</v>
      </c>
      <c r="H11" s="41">
        <v>91</v>
      </c>
      <c r="I11" s="39">
        <v>0</v>
      </c>
      <c r="J11" s="41">
        <f aca="true" t="shared" si="7" ref="J11:Q11">J11</f>
        <v>0</v>
      </c>
      <c r="K11" s="39">
        <v>0</v>
      </c>
      <c r="L11" s="40">
        <f t="shared" si="1"/>
        <v>0</v>
      </c>
      <c r="M11" s="41">
        <f t="shared" si="7"/>
        <v>0</v>
      </c>
      <c r="N11" s="39">
        <v>0</v>
      </c>
      <c r="O11" s="41">
        <f t="shared" si="7"/>
        <v>0</v>
      </c>
      <c r="P11" s="42">
        <f t="shared" si="7"/>
        <v>0</v>
      </c>
      <c r="Q11" s="42">
        <f t="shared" si="7"/>
        <v>0</v>
      </c>
      <c r="R11" s="42">
        <f t="shared" si="2"/>
        <v>0</v>
      </c>
      <c r="S11" s="39">
        <v>0</v>
      </c>
      <c r="T11" s="40">
        <f t="shared" si="3"/>
        <v>0</v>
      </c>
    </row>
    <row r="12" spans="1:20" ht="12.75" customHeight="1">
      <c r="A12" s="30" t="s">
        <v>86</v>
      </c>
      <c r="B12" s="30" t="s">
        <v>87</v>
      </c>
      <c r="C12" s="30" t="s">
        <v>84</v>
      </c>
      <c r="D12" s="30" t="s">
        <v>89</v>
      </c>
      <c r="E12" s="30" t="s">
        <v>91</v>
      </c>
      <c r="F12" s="42">
        <v>6136.72</v>
      </c>
      <c r="G12" s="39">
        <v>0</v>
      </c>
      <c r="H12" s="41">
        <v>6136.72</v>
      </c>
      <c r="I12" s="39">
        <v>0</v>
      </c>
      <c r="J12" s="41">
        <f aca="true" t="shared" si="8" ref="J12:Q12">J12</f>
        <v>0</v>
      </c>
      <c r="K12" s="39">
        <v>0</v>
      </c>
      <c r="L12" s="40">
        <f t="shared" si="1"/>
        <v>0</v>
      </c>
      <c r="M12" s="41">
        <f t="shared" si="8"/>
        <v>0</v>
      </c>
      <c r="N12" s="39">
        <v>0</v>
      </c>
      <c r="O12" s="41">
        <f t="shared" si="8"/>
        <v>0</v>
      </c>
      <c r="P12" s="42">
        <f t="shared" si="8"/>
        <v>0</v>
      </c>
      <c r="Q12" s="42">
        <f t="shared" si="8"/>
        <v>0</v>
      </c>
      <c r="R12" s="42">
        <f t="shared" si="2"/>
        <v>0</v>
      </c>
      <c r="S12" s="39">
        <v>0</v>
      </c>
      <c r="T12" s="40">
        <f t="shared" si="3"/>
        <v>0</v>
      </c>
    </row>
    <row r="13" spans="1:20" ht="12.75" customHeight="1">
      <c r="A13" s="30" t="s">
        <v>86</v>
      </c>
      <c r="B13" s="30" t="s">
        <v>87</v>
      </c>
      <c r="C13" s="30" t="s">
        <v>92</v>
      </c>
      <c r="D13" s="30" t="s">
        <v>89</v>
      </c>
      <c r="E13" s="30" t="s">
        <v>93</v>
      </c>
      <c r="F13" s="42">
        <v>2454.68</v>
      </c>
      <c r="G13" s="39">
        <v>0</v>
      </c>
      <c r="H13" s="41">
        <v>2454.68</v>
      </c>
      <c r="I13" s="39">
        <v>0</v>
      </c>
      <c r="J13" s="41">
        <f aca="true" t="shared" si="9" ref="J13:Q13">J13</f>
        <v>0</v>
      </c>
      <c r="K13" s="39">
        <v>0</v>
      </c>
      <c r="L13" s="40">
        <f t="shared" si="1"/>
        <v>0</v>
      </c>
      <c r="M13" s="41">
        <f t="shared" si="9"/>
        <v>0</v>
      </c>
      <c r="N13" s="39">
        <v>0</v>
      </c>
      <c r="O13" s="41">
        <f t="shared" si="9"/>
        <v>0</v>
      </c>
      <c r="P13" s="42">
        <f t="shared" si="9"/>
        <v>0</v>
      </c>
      <c r="Q13" s="42">
        <f t="shared" si="9"/>
        <v>0</v>
      </c>
      <c r="R13" s="42">
        <f t="shared" si="2"/>
        <v>0</v>
      </c>
      <c r="S13" s="39">
        <v>0</v>
      </c>
      <c r="T13" s="40">
        <f t="shared" si="3"/>
        <v>0</v>
      </c>
    </row>
    <row r="14" spans="1:20" ht="12.75" customHeight="1">
      <c r="A14" s="30"/>
      <c r="B14" s="30" t="s">
        <v>94</v>
      </c>
      <c r="C14" s="30"/>
      <c r="D14" s="30"/>
      <c r="E14" s="30" t="s">
        <v>95</v>
      </c>
      <c r="F14" s="42">
        <v>197.84</v>
      </c>
      <c r="G14" s="39">
        <v>0</v>
      </c>
      <c r="H14" s="41">
        <v>197.84</v>
      </c>
      <c r="I14" s="39">
        <v>0</v>
      </c>
      <c r="J14" s="41">
        <f aca="true" t="shared" si="10" ref="J14:Q14">J14</f>
        <v>0</v>
      </c>
      <c r="K14" s="39">
        <v>0</v>
      </c>
      <c r="L14" s="40">
        <f t="shared" si="1"/>
        <v>0</v>
      </c>
      <c r="M14" s="41">
        <f t="shared" si="10"/>
        <v>0</v>
      </c>
      <c r="N14" s="39">
        <v>0</v>
      </c>
      <c r="O14" s="41">
        <f t="shared" si="10"/>
        <v>0</v>
      </c>
      <c r="P14" s="42">
        <f t="shared" si="10"/>
        <v>0</v>
      </c>
      <c r="Q14" s="42">
        <f t="shared" si="10"/>
        <v>0</v>
      </c>
      <c r="R14" s="42">
        <f t="shared" si="2"/>
        <v>0</v>
      </c>
      <c r="S14" s="39">
        <v>0</v>
      </c>
      <c r="T14" s="40">
        <f t="shared" si="3"/>
        <v>0</v>
      </c>
    </row>
    <row r="15" spans="1:20" ht="12.75" customHeight="1">
      <c r="A15" s="30" t="s">
        <v>86</v>
      </c>
      <c r="B15" s="30" t="s">
        <v>96</v>
      </c>
      <c r="C15" s="30" t="s">
        <v>97</v>
      </c>
      <c r="D15" s="30" t="s">
        <v>89</v>
      </c>
      <c r="E15" s="30" t="s">
        <v>98</v>
      </c>
      <c r="F15" s="42">
        <v>197.84</v>
      </c>
      <c r="G15" s="39">
        <v>0</v>
      </c>
      <c r="H15" s="41">
        <v>197.84</v>
      </c>
      <c r="I15" s="39">
        <v>0</v>
      </c>
      <c r="J15" s="41">
        <f aca="true" t="shared" si="11" ref="J15:Q15">J15</f>
        <v>0</v>
      </c>
      <c r="K15" s="39">
        <v>0</v>
      </c>
      <c r="L15" s="40">
        <f t="shared" si="1"/>
        <v>0</v>
      </c>
      <c r="M15" s="41">
        <f t="shared" si="11"/>
        <v>0</v>
      </c>
      <c r="N15" s="39">
        <v>0</v>
      </c>
      <c r="O15" s="41">
        <f t="shared" si="11"/>
        <v>0</v>
      </c>
      <c r="P15" s="42">
        <f t="shared" si="11"/>
        <v>0</v>
      </c>
      <c r="Q15" s="42">
        <f t="shared" si="11"/>
        <v>0</v>
      </c>
      <c r="R15" s="42">
        <f t="shared" si="2"/>
        <v>0</v>
      </c>
      <c r="S15" s="39">
        <v>0</v>
      </c>
      <c r="T15" s="40">
        <f t="shared" si="3"/>
        <v>0</v>
      </c>
    </row>
    <row r="16" spans="1:20" ht="12.75" customHeight="1">
      <c r="A16" s="30" t="s">
        <v>99</v>
      </c>
      <c r="B16" s="30"/>
      <c r="C16" s="30"/>
      <c r="D16" s="30"/>
      <c r="E16" s="30" t="s">
        <v>100</v>
      </c>
      <c r="F16" s="42">
        <v>1848.82</v>
      </c>
      <c r="G16" s="39">
        <v>0</v>
      </c>
      <c r="H16" s="41">
        <v>1848.82</v>
      </c>
      <c r="I16" s="39">
        <v>0</v>
      </c>
      <c r="J16" s="41">
        <f aca="true" t="shared" si="12" ref="J16:Q16">J16</f>
        <v>0</v>
      </c>
      <c r="K16" s="39">
        <v>0</v>
      </c>
      <c r="L16" s="40">
        <f t="shared" si="1"/>
        <v>0</v>
      </c>
      <c r="M16" s="41">
        <f t="shared" si="12"/>
        <v>0</v>
      </c>
      <c r="N16" s="39">
        <v>0</v>
      </c>
      <c r="O16" s="41">
        <f t="shared" si="12"/>
        <v>0</v>
      </c>
      <c r="P16" s="42">
        <f t="shared" si="12"/>
        <v>0</v>
      </c>
      <c r="Q16" s="42">
        <f t="shared" si="12"/>
        <v>0</v>
      </c>
      <c r="R16" s="42">
        <f t="shared" si="2"/>
        <v>0</v>
      </c>
      <c r="S16" s="39">
        <v>0</v>
      </c>
      <c r="T16" s="40">
        <f t="shared" si="3"/>
        <v>0</v>
      </c>
    </row>
    <row r="17" spans="1:20" ht="12.75" customHeight="1">
      <c r="A17" s="30"/>
      <c r="B17" s="30" t="s">
        <v>101</v>
      </c>
      <c r="C17" s="30"/>
      <c r="D17" s="30"/>
      <c r="E17" s="30" t="s">
        <v>102</v>
      </c>
      <c r="F17" s="42">
        <v>1841.02</v>
      </c>
      <c r="G17" s="39">
        <v>0</v>
      </c>
      <c r="H17" s="41">
        <v>1841.02</v>
      </c>
      <c r="I17" s="39">
        <v>0</v>
      </c>
      <c r="J17" s="41">
        <f aca="true" t="shared" si="13" ref="J17:Q17">J17</f>
        <v>0</v>
      </c>
      <c r="K17" s="39">
        <v>0</v>
      </c>
      <c r="L17" s="40">
        <f t="shared" si="1"/>
        <v>0</v>
      </c>
      <c r="M17" s="41">
        <f t="shared" si="13"/>
        <v>0</v>
      </c>
      <c r="N17" s="39">
        <v>0</v>
      </c>
      <c r="O17" s="41">
        <f t="shared" si="13"/>
        <v>0</v>
      </c>
      <c r="P17" s="42">
        <f t="shared" si="13"/>
        <v>0</v>
      </c>
      <c r="Q17" s="42">
        <f t="shared" si="13"/>
        <v>0</v>
      </c>
      <c r="R17" s="42">
        <f t="shared" si="2"/>
        <v>0</v>
      </c>
      <c r="S17" s="39">
        <v>0</v>
      </c>
      <c r="T17" s="40">
        <f t="shared" si="3"/>
        <v>0</v>
      </c>
    </row>
    <row r="18" spans="1:20" ht="12.75" customHeight="1">
      <c r="A18" s="30" t="s">
        <v>103</v>
      </c>
      <c r="B18" s="30" t="s">
        <v>104</v>
      </c>
      <c r="C18" s="30" t="s">
        <v>97</v>
      </c>
      <c r="D18" s="30" t="s">
        <v>89</v>
      </c>
      <c r="E18" s="30" t="s">
        <v>105</v>
      </c>
      <c r="F18" s="42">
        <v>1841.02</v>
      </c>
      <c r="G18" s="39">
        <v>0</v>
      </c>
      <c r="H18" s="41">
        <v>1841.02</v>
      </c>
      <c r="I18" s="39">
        <v>0</v>
      </c>
      <c r="J18" s="41">
        <f aca="true" t="shared" si="14" ref="J18:Q18">J18</f>
        <v>0</v>
      </c>
      <c r="K18" s="39">
        <v>0</v>
      </c>
      <c r="L18" s="40">
        <f t="shared" si="1"/>
        <v>0</v>
      </c>
      <c r="M18" s="41">
        <f t="shared" si="14"/>
        <v>0</v>
      </c>
      <c r="N18" s="39">
        <v>0</v>
      </c>
      <c r="O18" s="41">
        <f t="shared" si="14"/>
        <v>0</v>
      </c>
      <c r="P18" s="42">
        <f t="shared" si="14"/>
        <v>0</v>
      </c>
      <c r="Q18" s="42">
        <f t="shared" si="14"/>
        <v>0</v>
      </c>
      <c r="R18" s="42">
        <f t="shared" si="2"/>
        <v>0</v>
      </c>
      <c r="S18" s="39">
        <v>0</v>
      </c>
      <c r="T18" s="40">
        <f t="shared" si="3"/>
        <v>0</v>
      </c>
    </row>
    <row r="19" spans="1:20" ht="12.75" customHeight="1">
      <c r="A19" s="30"/>
      <c r="B19" s="30" t="s">
        <v>94</v>
      </c>
      <c r="C19" s="30"/>
      <c r="D19" s="30"/>
      <c r="E19" s="30" t="s">
        <v>106</v>
      </c>
      <c r="F19" s="42">
        <v>7.8</v>
      </c>
      <c r="G19" s="39">
        <v>0</v>
      </c>
      <c r="H19" s="41">
        <v>7.8</v>
      </c>
      <c r="I19" s="39">
        <v>0</v>
      </c>
      <c r="J19" s="41">
        <f aca="true" t="shared" si="15" ref="J19:Q19">J19</f>
        <v>0</v>
      </c>
      <c r="K19" s="39">
        <v>0</v>
      </c>
      <c r="L19" s="40">
        <f t="shared" si="1"/>
        <v>0</v>
      </c>
      <c r="M19" s="41">
        <f t="shared" si="15"/>
        <v>0</v>
      </c>
      <c r="N19" s="39">
        <v>0</v>
      </c>
      <c r="O19" s="41">
        <f t="shared" si="15"/>
        <v>0</v>
      </c>
      <c r="P19" s="42">
        <f t="shared" si="15"/>
        <v>0</v>
      </c>
      <c r="Q19" s="42">
        <f t="shared" si="15"/>
        <v>0</v>
      </c>
      <c r="R19" s="42">
        <f t="shared" si="2"/>
        <v>0</v>
      </c>
      <c r="S19" s="39">
        <v>0</v>
      </c>
      <c r="T19" s="40">
        <f t="shared" si="3"/>
        <v>0</v>
      </c>
    </row>
    <row r="20" spans="1:20" ht="12.75" customHeight="1">
      <c r="A20" s="30" t="s">
        <v>103</v>
      </c>
      <c r="B20" s="30" t="s">
        <v>96</v>
      </c>
      <c r="C20" s="30" t="s">
        <v>97</v>
      </c>
      <c r="D20" s="30" t="s">
        <v>89</v>
      </c>
      <c r="E20" s="30" t="s">
        <v>107</v>
      </c>
      <c r="F20" s="42">
        <v>7.8</v>
      </c>
      <c r="G20" s="39">
        <v>0</v>
      </c>
      <c r="H20" s="41">
        <v>7.8</v>
      </c>
      <c r="I20" s="39">
        <v>0</v>
      </c>
      <c r="J20" s="41">
        <f aca="true" t="shared" si="16" ref="J20:Q20">J20</f>
        <v>0</v>
      </c>
      <c r="K20" s="39">
        <v>0</v>
      </c>
      <c r="L20" s="40">
        <f t="shared" si="1"/>
        <v>0</v>
      </c>
      <c r="M20" s="41">
        <f t="shared" si="16"/>
        <v>0</v>
      </c>
      <c r="N20" s="39">
        <v>0</v>
      </c>
      <c r="O20" s="41">
        <f t="shared" si="16"/>
        <v>0</v>
      </c>
      <c r="P20" s="42">
        <f t="shared" si="16"/>
        <v>0</v>
      </c>
      <c r="Q20" s="42">
        <f t="shared" si="16"/>
        <v>0</v>
      </c>
      <c r="R20" s="42">
        <f t="shared" si="2"/>
        <v>0</v>
      </c>
      <c r="S20" s="39">
        <v>0</v>
      </c>
      <c r="T20" s="40">
        <f t="shared" si="3"/>
        <v>0</v>
      </c>
    </row>
    <row r="21" spans="1:20" ht="12.75" customHeight="1">
      <c r="A21" s="30" t="s">
        <v>108</v>
      </c>
      <c r="B21" s="30"/>
      <c r="C21" s="30"/>
      <c r="D21" s="30"/>
      <c r="E21" s="30" t="s">
        <v>109</v>
      </c>
      <c r="F21" s="42">
        <v>46442.01</v>
      </c>
      <c r="G21" s="39">
        <v>0</v>
      </c>
      <c r="H21" s="41">
        <v>46442.01</v>
      </c>
      <c r="I21" s="39">
        <v>0</v>
      </c>
      <c r="J21" s="41">
        <f aca="true" t="shared" si="17" ref="J21:Q21">J21</f>
        <v>0</v>
      </c>
      <c r="K21" s="39">
        <v>0</v>
      </c>
      <c r="L21" s="40">
        <f t="shared" si="1"/>
        <v>0</v>
      </c>
      <c r="M21" s="41">
        <f t="shared" si="17"/>
        <v>0</v>
      </c>
      <c r="N21" s="39">
        <v>0</v>
      </c>
      <c r="O21" s="41">
        <f t="shared" si="17"/>
        <v>0</v>
      </c>
      <c r="P21" s="42">
        <f t="shared" si="17"/>
        <v>0</v>
      </c>
      <c r="Q21" s="42">
        <f t="shared" si="17"/>
        <v>0</v>
      </c>
      <c r="R21" s="42">
        <f t="shared" si="2"/>
        <v>0</v>
      </c>
      <c r="S21" s="39">
        <v>0</v>
      </c>
      <c r="T21" s="40">
        <f t="shared" si="3"/>
        <v>0</v>
      </c>
    </row>
    <row r="22" spans="1:20" ht="12.75" customHeight="1">
      <c r="A22" s="30"/>
      <c r="B22" s="30" t="s">
        <v>110</v>
      </c>
      <c r="C22" s="30"/>
      <c r="D22" s="30"/>
      <c r="E22" s="30" t="s">
        <v>111</v>
      </c>
      <c r="F22" s="42">
        <v>46442.01</v>
      </c>
      <c r="G22" s="39">
        <v>0</v>
      </c>
      <c r="H22" s="41">
        <v>46442.01</v>
      </c>
      <c r="I22" s="39">
        <v>0</v>
      </c>
      <c r="J22" s="41">
        <f aca="true" t="shared" si="18" ref="J22:Q22">J22</f>
        <v>0</v>
      </c>
      <c r="K22" s="39">
        <v>0</v>
      </c>
      <c r="L22" s="40">
        <f t="shared" si="1"/>
        <v>0</v>
      </c>
      <c r="M22" s="41">
        <f t="shared" si="18"/>
        <v>0</v>
      </c>
      <c r="N22" s="39">
        <v>0</v>
      </c>
      <c r="O22" s="41">
        <f t="shared" si="18"/>
        <v>0</v>
      </c>
      <c r="P22" s="42">
        <f t="shared" si="18"/>
        <v>0</v>
      </c>
      <c r="Q22" s="42">
        <f t="shared" si="18"/>
        <v>0</v>
      </c>
      <c r="R22" s="42">
        <f t="shared" si="2"/>
        <v>0</v>
      </c>
      <c r="S22" s="39">
        <v>0</v>
      </c>
      <c r="T22" s="40">
        <f t="shared" si="3"/>
        <v>0</v>
      </c>
    </row>
    <row r="23" spans="1:20" ht="12.75" customHeight="1">
      <c r="A23" s="30" t="s">
        <v>112</v>
      </c>
      <c r="B23" s="30" t="s">
        <v>113</v>
      </c>
      <c r="C23" s="30" t="s">
        <v>97</v>
      </c>
      <c r="D23" s="30" t="s">
        <v>89</v>
      </c>
      <c r="E23" s="30" t="s">
        <v>114</v>
      </c>
      <c r="F23" s="42">
        <v>41942.76</v>
      </c>
      <c r="G23" s="39">
        <v>0</v>
      </c>
      <c r="H23" s="41">
        <v>41942.76</v>
      </c>
      <c r="I23" s="39">
        <v>0</v>
      </c>
      <c r="J23" s="41">
        <f aca="true" t="shared" si="19" ref="J23:Q23">J23</f>
        <v>0</v>
      </c>
      <c r="K23" s="39">
        <v>0</v>
      </c>
      <c r="L23" s="40">
        <f t="shared" si="1"/>
        <v>0</v>
      </c>
      <c r="M23" s="41">
        <f t="shared" si="19"/>
        <v>0</v>
      </c>
      <c r="N23" s="39">
        <v>0</v>
      </c>
      <c r="O23" s="41">
        <f t="shared" si="19"/>
        <v>0</v>
      </c>
      <c r="P23" s="42">
        <f t="shared" si="19"/>
        <v>0</v>
      </c>
      <c r="Q23" s="42">
        <f t="shared" si="19"/>
        <v>0</v>
      </c>
      <c r="R23" s="42">
        <f t="shared" si="2"/>
        <v>0</v>
      </c>
      <c r="S23" s="39">
        <v>0</v>
      </c>
      <c r="T23" s="40">
        <f t="shared" si="3"/>
        <v>0</v>
      </c>
    </row>
    <row r="24" spans="1:20" ht="12.75" customHeight="1">
      <c r="A24" s="30" t="s">
        <v>112</v>
      </c>
      <c r="B24" s="30" t="s">
        <v>113</v>
      </c>
      <c r="C24" s="30" t="s">
        <v>94</v>
      </c>
      <c r="D24" s="30" t="s">
        <v>89</v>
      </c>
      <c r="E24" s="30" t="s">
        <v>115</v>
      </c>
      <c r="F24" s="42">
        <v>4499.25</v>
      </c>
      <c r="G24" s="39">
        <v>0</v>
      </c>
      <c r="H24" s="41">
        <v>4499.25</v>
      </c>
      <c r="I24" s="39">
        <v>0</v>
      </c>
      <c r="J24" s="41">
        <f aca="true" t="shared" si="20" ref="J24:Q24">J24</f>
        <v>0</v>
      </c>
      <c r="K24" s="39">
        <v>0</v>
      </c>
      <c r="L24" s="40">
        <f t="shared" si="1"/>
        <v>0</v>
      </c>
      <c r="M24" s="41">
        <f t="shared" si="20"/>
        <v>0</v>
      </c>
      <c r="N24" s="39">
        <v>0</v>
      </c>
      <c r="O24" s="41">
        <f t="shared" si="20"/>
        <v>0</v>
      </c>
      <c r="P24" s="42">
        <f t="shared" si="20"/>
        <v>0</v>
      </c>
      <c r="Q24" s="42">
        <f t="shared" si="20"/>
        <v>0</v>
      </c>
      <c r="R24" s="42">
        <f t="shared" si="2"/>
        <v>0</v>
      </c>
      <c r="S24" s="39">
        <v>0</v>
      </c>
      <c r="T24" s="40">
        <f t="shared" si="3"/>
        <v>0</v>
      </c>
    </row>
    <row r="25" spans="1:20" ht="12.75" customHeight="1">
      <c r="A25" s="30" t="s">
        <v>116</v>
      </c>
      <c r="B25" s="30"/>
      <c r="C25" s="30"/>
      <c r="D25" s="30"/>
      <c r="E25" s="30" t="s">
        <v>117</v>
      </c>
      <c r="F25" s="42">
        <v>3682.03</v>
      </c>
      <c r="G25" s="39">
        <v>0</v>
      </c>
      <c r="H25" s="41">
        <v>3682.03</v>
      </c>
      <c r="I25" s="39">
        <v>0</v>
      </c>
      <c r="J25" s="41">
        <f aca="true" t="shared" si="21" ref="J25:Q25">J25</f>
        <v>0</v>
      </c>
      <c r="K25" s="39">
        <v>0</v>
      </c>
      <c r="L25" s="40">
        <f t="shared" si="1"/>
        <v>0</v>
      </c>
      <c r="M25" s="41">
        <f t="shared" si="21"/>
        <v>0</v>
      </c>
      <c r="N25" s="39">
        <v>0</v>
      </c>
      <c r="O25" s="41">
        <f t="shared" si="21"/>
        <v>0</v>
      </c>
      <c r="P25" s="42">
        <f t="shared" si="21"/>
        <v>0</v>
      </c>
      <c r="Q25" s="42">
        <f t="shared" si="21"/>
        <v>0</v>
      </c>
      <c r="R25" s="42">
        <f t="shared" si="2"/>
        <v>0</v>
      </c>
      <c r="S25" s="39">
        <v>0</v>
      </c>
      <c r="T25" s="40">
        <f t="shared" si="3"/>
        <v>0</v>
      </c>
    </row>
    <row r="26" spans="1:20" ht="12.75" customHeight="1">
      <c r="A26" s="30"/>
      <c r="B26" s="30" t="s">
        <v>118</v>
      </c>
      <c r="C26" s="30"/>
      <c r="D26" s="30"/>
      <c r="E26" s="30" t="s">
        <v>119</v>
      </c>
      <c r="F26" s="42">
        <v>3682.03</v>
      </c>
      <c r="G26" s="39">
        <v>0</v>
      </c>
      <c r="H26" s="41">
        <v>3682.03</v>
      </c>
      <c r="I26" s="39">
        <v>0</v>
      </c>
      <c r="J26" s="41">
        <f aca="true" t="shared" si="22" ref="J26:Q26">J26</f>
        <v>0</v>
      </c>
      <c r="K26" s="39">
        <v>0</v>
      </c>
      <c r="L26" s="40">
        <f t="shared" si="1"/>
        <v>0</v>
      </c>
      <c r="M26" s="41">
        <f t="shared" si="22"/>
        <v>0</v>
      </c>
      <c r="N26" s="39">
        <v>0</v>
      </c>
      <c r="O26" s="41">
        <f t="shared" si="22"/>
        <v>0</v>
      </c>
      <c r="P26" s="42">
        <f t="shared" si="22"/>
        <v>0</v>
      </c>
      <c r="Q26" s="42">
        <f t="shared" si="22"/>
        <v>0</v>
      </c>
      <c r="R26" s="42">
        <f t="shared" si="2"/>
        <v>0</v>
      </c>
      <c r="S26" s="39">
        <v>0</v>
      </c>
      <c r="T26" s="40">
        <f t="shared" si="3"/>
        <v>0</v>
      </c>
    </row>
    <row r="27" spans="1:20" ht="12.75" customHeight="1">
      <c r="A27" s="30" t="s">
        <v>120</v>
      </c>
      <c r="B27" s="30" t="s">
        <v>121</v>
      </c>
      <c r="C27" s="30" t="s">
        <v>97</v>
      </c>
      <c r="D27" s="30" t="s">
        <v>89</v>
      </c>
      <c r="E27" s="30" t="s">
        <v>122</v>
      </c>
      <c r="F27" s="42">
        <v>3682.03</v>
      </c>
      <c r="G27" s="39">
        <v>0</v>
      </c>
      <c r="H27" s="41">
        <v>3682.03</v>
      </c>
      <c r="I27" s="39">
        <v>0</v>
      </c>
      <c r="J27" s="41">
        <f aca="true" t="shared" si="23" ref="J27:Q27">J27</f>
        <v>0</v>
      </c>
      <c r="K27" s="39">
        <v>0</v>
      </c>
      <c r="L27" s="40">
        <f t="shared" si="1"/>
        <v>0</v>
      </c>
      <c r="M27" s="41">
        <f t="shared" si="23"/>
        <v>0</v>
      </c>
      <c r="N27" s="39">
        <v>0</v>
      </c>
      <c r="O27" s="41">
        <f t="shared" si="23"/>
        <v>0</v>
      </c>
      <c r="P27" s="42">
        <f t="shared" si="23"/>
        <v>0</v>
      </c>
      <c r="Q27" s="42">
        <f t="shared" si="23"/>
        <v>0</v>
      </c>
      <c r="R27" s="42">
        <f t="shared" si="2"/>
        <v>0</v>
      </c>
      <c r="S27" s="39">
        <v>0</v>
      </c>
      <c r="T27" s="40">
        <f t="shared" si="3"/>
        <v>0</v>
      </c>
    </row>
  </sheetData>
  <sheetProtection/>
  <mergeCells count="19">
    <mergeCell ref="A2:T2"/>
    <mergeCell ref="K4:L4"/>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pageMargins left="0.75" right="0.75" top="1" bottom="1" header="0.5" footer="0.5"/>
  <pageSetup fitToHeight="1" fitToWidth="1" horizontalDpi="600" verticalDpi="600" orientation="landscape" paperSize="9" scale="74"/>
</worksheet>
</file>

<file path=xl/worksheets/sheet4.xml><?xml version="1.0" encoding="utf-8"?>
<worksheet xmlns="http://schemas.openxmlformats.org/spreadsheetml/2006/main" xmlns:r="http://schemas.openxmlformats.org/officeDocument/2006/relationships">
  <sheetPr>
    <pageSetUpPr fitToPage="1"/>
  </sheetPr>
  <dimension ref="A1:L19"/>
  <sheetViews>
    <sheetView showGridLines="0" showZeros="0" workbookViewId="0" topLeftCell="A1">
      <selection activeCell="I18" sqref="I18"/>
    </sheetView>
  </sheetViews>
  <sheetFormatPr defaultColWidth="6.83203125" defaultRowHeight="12.75" customHeight="1"/>
  <cols>
    <col min="1" max="3" width="5.83203125" style="21" customWidth="1"/>
    <col min="4" max="4" width="9.5" style="21" customWidth="1"/>
    <col min="5" max="5" width="40.33203125" style="21" customWidth="1"/>
    <col min="6" max="10" width="17.16015625" style="21" customWidth="1"/>
    <col min="11" max="12" width="8" style="21" customWidth="1"/>
    <col min="13" max="16384" width="6.83203125" style="21" customWidth="1"/>
  </cols>
  <sheetData>
    <row r="1" spans="1:4" ht="22.5" customHeight="1">
      <c r="A1" s="192"/>
      <c r="B1" s="192"/>
      <c r="C1" s="192"/>
      <c r="D1" s="192"/>
    </row>
    <row r="2" spans="1:10" ht="22.5" customHeight="1">
      <c r="A2" s="80"/>
      <c r="B2" s="193"/>
      <c r="C2" s="193"/>
      <c r="D2" s="193"/>
      <c r="E2" s="193"/>
      <c r="F2" s="193"/>
      <c r="G2" s="193"/>
      <c r="H2" s="193"/>
      <c r="I2" s="193"/>
      <c r="J2" s="199" t="s">
        <v>123</v>
      </c>
    </row>
    <row r="3" spans="1:10" ht="22.5" customHeight="1">
      <c r="A3" s="47" t="s">
        <v>124</v>
      </c>
      <c r="B3" s="47"/>
      <c r="C3" s="47"/>
      <c r="D3" s="47"/>
      <c r="E3" s="47"/>
      <c r="F3" s="47"/>
      <c r="G3" s="47"/>
      <c r="H3" s="47"/>
      <c r="I3" s="47"/>
      <c r="J3" s="47"/>
    </row>
    <row r="4" spans="1:12" ht="22.5" customHeight="1">
      <c r="A4" s="163"/>
      <c r="B4" s="163"/>
      <c r="C4" s="163"/>
      <c r="D4" s="163"/>
      <c r="E4" s="163"/>
      <c r="F4" s="194"/>
      <c r="G4" s="194"/>
      <c r="H4" s="194"/>
      <c r="I4" s="194"/>
      <c r="J4" s="44" t="s">
        <v>5</v>
      </c>
      <c r="K4" s="68"/>
      <c r="L4" s="68"/>
    </row>
    <row r="5" spans="1:12" ht="22.5" customHeight="1">
      <c r="A5" s="129" t="s">
        <v>57</v>
      </c>
      <c r="B5" s="129"/>
      <c r="C5" s="129"/>
      <c r="D5" s="129"/>
      <c r="E5" s="129"/>
      <c r="F5" s="133" t="s">
        <v>58</v>
      </c>
      <c r="G5" s="133" t="s">
        <v>125</v>
      </c>
      <c r="H5" s="132" t="s">
        <v>126</v>
      </c>
      <c r="I5" s="132" t="s">
        <v>127</v>
      </c>
      <c r="J5" s="132" t="s">
        <v>128</v>
      </c>
      <c r="K5" s="68"/>
      <c r="L5" s="68"/>
    </row>
    <row r="6" spans="1:12" ht="22.5" customHeight="1">
      <c r="A6" s="129" t="s">
        <v>68</v>
      </c>
      <c r="B6" s="129"/>
      <c r="C6" s="129"/>
      <c r="D6" s="132" t="s">
        <v>69</v>
      </c>
      <c r="E6" s="132" t="s">
        <v>129</v>
      </c>
      <c r="F6" s="133"/>
      <c r="G6" s="133"/>
      <c r="H6" s="132"/>
      <c r="I6" s="132"/>
      <c r="J6" s="132"/>
      <c r="K6" s="68"/>
      <c r="L6" s="68"/>
    </row>
    <row r="7" spans="1:12" ht="22.5" customHeight="1">
      <c r="A7" s="134" t="s">
        <v>78</v>
      </c>
      <c r="B7" s="134" t="s">
        <v>79</v>
      </c>
      <c r="C7" s="135" t="s">
        <v>80</v>
      </c>
      <c r="D7" s="136"/>
      <c r="E7" s="136"/>
      <c r="F7" s="195"/>
      <c r="G7" s="195"/>
      <c r="H7" s="136"/>
      <c r="I7" s="136"/>
      <c r="J7" s="136"/>
      <c r="K7" s="68"/>
      <c r="L7" s="68"/>
    </row>
    <row r="8" spans="1:10" ht="22.5" customHeight="1">
      <c r="A8" s="196" t="s">
        <v>130</v>
      </c>
      <c r="B8" s="196" t="s">
        <v>130</v>
      </c>
      <c r="C8" s="196" t="s">
        <v>130</v>
      </c>
      <c r="D8" s="197" t="s">
        <v>130</v>
      </c>
      <c r="E8" s="198" t="s">
        <v>130</v>
      </c>
      <c r="F8" s="39"/>
      <c r="G8" s="101"/>
      <c r="H8" s="39"/>
      <c r="I8" s="39"/>
      <c r="J8" s="39"/>
    </row>
    <row r="9" spans="1:10" ht="20.25" customHeight="1">
      <c r="A9" s="102"/>
      <c r="B9" s="102"/>
      <c r="C9" s="103"/>
      <c r="D9" s="140"/>
      <c r="E9" s="102" t="s">
        <v>58</v>
      </c>
      <c r="F9" s="39">
        <f>G9+H9</f>
        <v>60853.1</v>
      </c>
      <c r="G9" s="39">
        <v>56353.85</v>
      </c>
      <c r="H9" s="39">
        <v>4499.25</v>
      </c>
      <c r="I9" s="101"/>
      <c r="J9" s="101"/>
    </row>
    <row r="10" spans="1:10" ht="12.75" customHeight="1">
      <c r="A10" s="102"/>
      <c r="B10" s="102"/>
      <c r="C10" s="103"/>
      <c r="D10" s="140" t="s">
        <v>81</v>
      </c>
      <c r="E10" s="102" t="s">
        <v>0</v>
      </c>
      <c r="F10" s="39">
        <f aca="true" t="shared" si="0" ref="F10:F19">G10+H10</f>
        <v>60853.1</v>
      </c>
      <c r="G10" s="39">
        <v>56353.85</v>
      </c>
      <c r="H10" s="39">
        <v>4499.25</v>
      </c>
      <c r="I10" s="101"/>
      <c r="J10" s="101"/>
    </row>
    <row r="11" spans="1:10" ht="12.75" customHeight="1">
      <c r="A11" s="102" t="s">
        <v>82</v>
      </c>
      <c r="B11" s="102" t="s">
        <v>84</v>
      </c>
      <c r="C11" s="103" t="s">
        <v>88</v>
      </c>
      <c r="D11" s="140" t="s">
        <v>89</v>
      </c>
      <c r="E11" s="102" t="s">
        <v>131</v>
      </c>
      <c r="F11" s="39">
        <f t="shared" si="0"/>
        <v>91</v>
      </c>
      <c r="G11" s="39">
        <v>91</v>
      </c>
      <c r="H11" s="39">
        <v>0</v>
      </c>
      <c r="I11" s="101"/>
      <c r="J11" s="101"/>
    </row>
    <row r="12" spans="1:10" ht="12.75" customHeight="1">
      <c r="A12" s="102" t="s">
        <v>82</v>
      </c>
      <c r="B12" s="102" t="s">
        <v>84</v>
      </c>
      <c r="C12" s="103" t="s">
        <v>84</v>
      </c>
      <c r="D12" s="140" t="s">
        <v>89</v>
      </c>
      <c r="E12" s="102" t="s">
        <v>132</v>
      </c>
      <c r="F12" s="39">
        <f t="shared" si="0"/>
        <v>6136.72</v>
      </c>
      <c r="G12" s="39">
        <v>6136.72</v>
      </c>
      <c r="H12" s="39">
        <v>0</v>
      </c>
      <c r="I12" s="101"/>
      <c r="J12" s="101"/>
    </row>
    <row r="13" spans="1:10" ht="12.75" customHeight="1">
      <c r="A13" s="102" t="s">
        <v>82</v>
      </c>
      <c r="B13" s="102" t="s">
        <v>84</v>
      </c>
      <c r="C13" s="103" t="s">
        <v>92</v>
      </c>
      <c r="D13" s="140" t="s">
        <v>89</v>
      </c>
      <c r="E13" s="102" t="s">
        <v>133</v>
      </c>
      <c r="F13" s="39">
        <f t="shared" si="0"/>
        <v>2454.68</v>
      </c>
      <c r="G13" s="39">
        <v>2454.68</v>
      </c>
      <c r="H13" s="39">
        <v>0</v>
      </c>
      <c r="I13" s="101"/>
      <c r="J13" s="101"/>
    </row>
    <row r="14" spans="1:10" ht="12.75" customHeight="1">
      <c r="A14" s="102" t="s">
        <v>82</v>
      </c>
      <c r="B14" s="102" t="s">
        <v>94</v>
      </c>
      <c r="C14" s="103" t="s">
        <v>97</v>
      </c>
      <c r="D14" s="140" t="s">
        <v>89</v>
      </c>
      <c r="E14" s="102" t="s">
        <v>134</v>
      </c>
      <c r="F14" s="39">
        <f t="shared" si="0"/>
        <v>197.84</v>
      </c>
      <c r="G14" s="39">
        <v>197.84</v>
      </c>
      <c r="H14" s="39">
        <v>0</v>
      </c>
      <c r="I14" s="101"/>
      <c r="J14" s="101"/>
    </row>
    <row r="15" spans="1:10" ht="12.75" customHeight="1">
      <c r="A15" s="102" t="s">
        <v>99</v>
      </c>
      <c r="B15" s="102" t="s">
        <v>101</v>
      </c>
      <c r="C15" s="103" t="s">
        <v>97</v>
      </c>
      <c r="D15" s="140" t="s">
        <v>89</v>
      </c>
      <c r="E15" s="102" t="s">
        <v>135</v>
      </c>
      <c r="F15" s="39">
        <f t="shared" si="0"/>
        <v>1841.02</v>
      </c>
      <c r="G15" s="39">
        <v>1841.02</v>
      </c>
      <c r="H15" s="39">
        <v>0</v>
      </c>
      <c r="I15" s="101"/>
      <c r="J15" s="101"/>
    </row>
    <row r="16" spans="1:10" ht="12.75" customHeight="1">
      <c r="A16" s="102" t="s">
        <v>99</v>
      </c>
      <c r="B16" s="102" t="s">
        <v>94</v>
      </c>
      <c r="C16" s="103" t="s">
        <v>97</v>
      </c>
      <c r="D16" s="140" t="s">
        <v>89</v>
      </c>
      <c r="E16" s="102" t="s">
        <v>136</v>
      </c>
      <c r="F16" s="39">
        <f t="shared" si="0"/>
        <v>7.8</v>
      </c>
      <c r="G16" s="39">
        <v>7.8</v>
      </c>
      <c r="H16" s="39">
        <v>0</v>
      </c>
      <c r="I16" s="101"/>
      <c r="J16" s="101"/>
    </row>
    <row r="17" spans="1:10" ht="12.75" customHeight="1">
      <c r="A17" s="102" t="s">
        <v>108</v>
      </c>
      <c r="B17" s="102" t="s">
        <v>110</v>
      </c>
      <c r="C17" s="103" t="s">
        <v>97</v>
      </c>
      <c r="D17" s="140" t="s">
        <v>89</v>
      </c>
      <c r="E17" s="102" t="s">
        <v>137</v>
      </c>
      <c r="F17" s="39">
        <f t="shared" si="0"/>
        <v>41942.76</v>
      </c>
      <c r="G17" s="39">
        <v>41942.76</v>
      </c>
      <c r="H17" s="39">
        <v>0</v>
      </c>
      <c r="I17" s="101"/>
      <c r="J17" s="101"/>
    </row>
    <row r="18" spans="1:10" ht="12.75" customHeight="1">
      <c r="A18" s="102" t="s">
        <v>108</v>
      </c>
      <c r="B18" s="102" t="s">
        <v>110</v>
      </c>
      <c r="C18" s="103" t="s">
        <v>94</v>
      </c>
      <c r="D18" s="140" t="s">
        <v>89</v>
      </c>
      <c r="E18" s="102" t="s">
        <v>138</v>
      </c>
      <c r="F18" s="39">
        <f t="shared" si="0"/>
        <v>4499.25</v>
      </c>
      <c r="G18" s="39">
        <v>0</v>
      </c>
      <c r="H18" s="39">
        <v>4499.25</v>
      </c>
      <c r="I18" s="101"/>
      <c r="J18" s="101"/>
    </row>
    <row r="19" spans="1:10" ht="12.75" customHeight="1">
      <c r="A19" s="102" t="s">
        <v>116</v>
      </c>
      <c r="B19" s="102" t="s">
        <v>118</v>
      </c>
      <c r="C19" s="103" t="s">
        <v>97</v>
      </c>
      <c r="D19" s="140" t="s">
        <v>89</v>
      </c>
      <c r="E19" s="102" t="s">
        <v>139</v>
      </c>
      <c r="F19" s="39">
        <f t="shared" si="0"/>
        <v>3682.03</v>
      </c>
      <c r="G19" s="39">
        <v>3682.03</v>
      </c>
      <c r="H19" s="39">
        <v>0</v>
      </c>
      <c r="I19" s="101"/>
      <c r="J19" s="101"/>
    </row>
  </sheetData>
  <sheetProtection/>
  <mergeCells count="9">
    <mergeCell ref="A1:D1"/>
    <mergeCell ref="A3:J3"/>
    <mergeCell ref="D6:D7"/>
    <mergeCell ref="E6:E7"/>
    <mergeCell ref="F5:F7"/>
    <mergeCell ref="G5:G7"/>
    <mergeCell ref="H5:H7"/>
    <mergeCell ref="I5:I7"/>
    <mergeCell ref="J5:J7"/>
  </mergeCells>
  <printOptions horizontalCentered="1" verticalCentered="1"/>
  <pageMargins left="0.7513888888888889" right="0.7513888888888889" top="1" bottom="1" header="0.5" footer="0.5"/>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AH40"/>
  <sheetViews>
    <sheetView showGridLines="0" showZeros="0" workbookViewId="0" topLeftCell="A1">
      <selection activeCell="I18" sqref="I18"/>
    </sheetView>
  </sheetViews>
  <sheetFormatPr defaultColWidth="6.83203125" defaultRowHeight="20.25" customHeight="1"/>
  <cols>
    <col min="1" max="1" width="40.16015625" style="21" customWidth="1"/>
    <col min="2" max="2" width="17.83203125" style="21" customWidth="1"/>
    <col min="3" max="3" width="31" style="21" customWidth="1"/>
    <col min="4" max="6" width="17.83203125" style="21" customWidth="1"/>
    <col min="7" max="8" width="12.16015625" style="21" customWidth="1"/>
    <col min="9" max="34" width="6.5" style="21" customWidth="1"/>
    <col min="35" max="35" width="6.16015625" style="21" customWidth="1"/>
    <col min="36" max="38" width="6.83203125" style="21" customWidth="1"/>
    <col min="39" max="41" width="6.16015625" style="21" customWidth="1"/>
    <col min="42" max="253" width="8" style="21" customWidth="1"/>
    <col min="254" max="16384" width="6.83203125" style="21" customWidth="1"/>
  </cols>
  <sheetData>
    <row r="1" ht="20.25" customHeight="1">
      <c r="A1" s="99"/>
    </row>
    <row r="2" spans="1:34" ht="20.25" customHeight="1">
      <c r="A2" s="162"/>
      <c r="B2" s="162"/>
      <c r="C2" s="162"/>
      <c r="D2" s="162"/>
      <c r="E2" s="162"/>
      <c r="F2" s="162"/>
      <c r="G2" s="162"/>
      <c r="H2" s="82" t="s">
        <v>140</v>
      </c>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row>
    <row r="3" spans="1:34" ht="20.25" customHeight="1">
      <c r="A3" s="47" t="s">
        <v>141</v>
      </c>
      <c r="B3" s="47"/>
      <c r="C3" s="47"/>
      <c r="D3" s="47"/>
      <c r="E3" s="47"/>
      <c r="F3" s="47"/>
      <c r="G3" s="47"/>
      <c r="H3" s="47"/>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row>
    <row r="4" spans="1:34" ht="20.25" customHeight="1">
      <c r="A4" s="163"/>
      <c r="B4" s="163"/>
      <c r="C4" s="80"/>
      <c r="D4" s="80"/>
      <c r="E4" s="80"/>
      <c r="F4" s="80"/>
      <c r="G4" s="80"/>
      <c r="H4" s="44" t="s">
        <v>5</v>
      </c>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row>
    <row r="5" spans="1:34" ht="20.25" customHeight="1">
      <c r="A5" s="129" t="s">
        <v>6</v>
      </c>
      <c r="B5" s="129"/>
      <c r="C5" s="129" t="s">
        <v>7</v>
      </c>
      <c r="D5" s="129"/>
      <c r="E5" s="129"/>
      <c r="F5" s="129"/>
      <c r="G5" s="129"/>
      <c r="H5" s="12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row>
    <row r="6" spans="1:34" s="161" customFormat="1" ht="37.5" customHeight="1">
      <c r="A6" s="164" t="s">
        <v>8</v>
      </c>
      <c r="B6" s="135" t="s">
        <v>142</v>
      </c>
      <c r="C6" s="164" t="s">
        <v>8</v>
      </c>
      <c r="D6" s="135" t="s">
        <v>58</v>
      </c>
      <c r="E6" s="135" t="s">
        <v>143</v>
      </c>
      <c r="F6" s="165" t="s">
        <v>144</v>
      </c>
      <c r="G6" s="164" t="s">
        <v>145</v>
      </c>
      <c r="H6" s="165" t="s">
        <v>146</v>
      </c>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row>
    <row r="7" spans="1:34" ht="25.5" customHeight="1">
      <c r="A7" s="166" t="s">
        <v>147</v>
      </c>
      <c r="B7" s="167">
        <f>SUM(B8:B10)</f>
        <v>60853.1</v>
      </c>
      <c r="C7" s="168" t="s">
        <v>148</v>
      </c>
      <c r="D7" s="167"/>
      <c r="E7" s="167"/>
      <c r="F7" s="167"/>
      <c r="G7" s="169"/>
      <c r="H7" s="167"/>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row>
    <row r="8" spans="1:34" ht="25.5" customHeight="1">
      <c r="A8" s="166" t="s">
        <v>149</v>
      </c>
      <c r="B8" s="170">
        <v>60853.1</v>
      </c>
      <c r="C8" s="168" t="s">
        <v>150</v>
      </c>
      <c r="D8" s="171">
        <f aca="true" t="shared" si="0" ref="D8:D36">SUM(E8:H8)</f>
        <v>46442.01</v>
      </c>
      <c r="E8" s="39">
        <v>46442.01</v>
      </c>
      <c r="F8" s="167"/>
      <c r="G8" s="169"/>
      <c r="H8" s="167"/>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row>
    <row r="9" spans="1:34" ht="25.5" customHeight="1">
      <c r="A9" s="166" t="s">
        <v>151</v>
      </c>
      <c r="B9" s="172"/>
      <c r="C9" s="168" t="s">
        <v>152</v>
      </c>
      <c r="D9" s="171">
        <f t="shared" si="0"/>
        <v>0</v>
      </c>
      <c r="E9" s="167"/>
      <c r="F9" s="167"/>
      <c r="G9" s="169"/>
      <c r="H9" s="167"/>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row>
    <row r="10" spans="1:34" ht="25.5" customHeight="1">
      <c r="A10" s="166" t="s">
        <v>153</v>
      </c>
      <c r="B10" s="172"/>
      <c r="C10" s="166" t="s">
        <v>154</v>
      </c>
      <c r="D10" s="171">
        <f t="shared" si="0"/>
        <v>0</v>
      </c>
      <c r="E10" s="167"/>
      <c r="F10" s="167"/>
      <c r="G10" s="169"/>
      <c r="H10" s="167"/>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row>
    <row r="11" spans="1:34" ht="25.5" customHeight="1">
      <c r="A11" s="166" t="s">
        <v>155</v>
      </c>
      <c r="B11" s="173"/>
      <c r="C11" s="168" t="s">
        <v>156</v>
      </c>
      <c r="D11" s="171">
        <f t="shared" si="0"/>
        <v>0</v>
      </c>
      <c r="E11" s="167"/>
      <c r="F11" s="167"/>
      <c r="G11" s="169"/>
      <c r="H11" s="167"/>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row>
    <row r="12" spans="1:34" ht="25.5" customHeight="1">
      <c r="A12" s="166" t="s">
        <v>149</v>
      </c>
      <c r="B12" s="167"/>
      <c r="C12" s="168" t="s">
        <v>157</v>
      </c>
      <c r="D12" s="171">
        <f t="shared" si="0"/>
        <v>0</v>
      </c>
      <c r="E12" s="167"/>
      <c r="F12" s="167"/>
      <c r="G12" s="169"/>
      <c r="H12" s="167"/>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row>
    <row r="13" spans="1:34" ht="25.5" customHeight="1">
      <c r="A13" s="166" t="s">
        <v>151</v>
      </c>
      <c r="B13" s="167"/>
      <c r="C13" s="168" t="s">
        <v>158</v>
      </c>
      <c r="D13" s="171">
        <f t="shared" si="0"/>
        <v>0</v>
      </c>
      <c r="E13" s="167"/>
      <c r="F13" s="167"/>
      <c r="G13" s="169"/>
      <c r="H13" s="167"/>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row>
    <row r="14" spans="1:34" ht="25.5" customHeight="1">
      <c r="A14" s="166" t="s">
        <v>153</v>
      </c>
      <c r="B14" s="167"/>
      <c r="C14" s="166" t="s">
        <v>159</v>
      </c>
      <c r="D14" s="171">
        <f t="shared" si="0"/>
        <v>0</v>
      </c>
      <c r="E14" s="174"/>
      <c r="F14" s="167"/>
      <c r="G14" s="169"/>
      <c r="H14" s="167"/>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row>
    <row r="15" spans="1:34" ht="25.5" customHeight="1">
      <c r="A15" s="166" t="s">
        <v>160</v>
      </c>
      <c r="B15" s="174"/>
      <c r="C15" s="166" t="s">
        <v>161</v>
      </c>
      <c r="D15" s="171">
        <f t="shared" si="0"/>
        <v>8880.24</v>
      </c>
      <c r="E15" s="39">
        <v>8880.24</v>
      </c>
      <c r="F15" s="167"/>
      <c r="G15" s="169"/>
      <c r="H15" s="167"/>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row>
    <row r="16" spans="1:34" ht="25.5" customHeight="1">
      <c r="A16" s="166"/>
      <c r="B16" s="172"/>
      <c r="C16" s="166" t="s">
        <v>162</v>
      </c>
      <c r="D16" s="171">
        <f t="shared" si="0"/>
        <v>0</v>
      </c>
      <c r="E16" s="101"/>
      <c r="F16" s="167"/>
      <c r="G16" s="169"/>
      <c r="H16" s="167"/>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row>
    <row r="17" spans="1:34" ht="25.5" customHeight="1">
      <c r="A17" s="166"/>
      <c r="B17" s="172"/>
      <c r="C17" s="166" t="s">
        <v>163</v>
      </c>
      <c r="D17" s="171">
        <f t="shared" si="0"/>
        <v>1848.82</v>
      </c>
      <c r="E17" s="39">
        <v>1848.82</v>
      </c>
      <c r="F17" s="167"/>
      <c r="G17" s="169"/>
      <c r="H17" s="167"/>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row>
    <row r="18" spans="1:34" ht="25.5" customHeight="1">
      <c r="A18" s="166"/>
      <c r="B18" s="172"/>
      <c r="C18" s="166" t="s">
        <v>164</v>
      </c>
      <c r="D18" s="171">
        <f t="shared" si="0"/>
        <v>0</v>
      </c>
      <c r="E18" s="167"/>
      <c r="F18" s="167"/>
      <c r="G18" s="169"/>
      <c r="H18" s="167"/>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row>
    <row r="19" spans="1:34" ht="25.5" customHeight="1">
      <c r="A19" s="166"/>
      <c r="B19" s="172"/>
      <c r="C19" s="166" t="s">
        <v>165</v>
      </c>
      <c r="D19" s="171">
        <f t="shared" si="0"/>
        <v>0</v>
      </c>
      <c r="E19" s="167"/>
      <c r="F19" s="167"/>
      <c r="G19" s="169"/>
      <c r="H19" s="167"/>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row>
    <row r="20" spans="1:34" ht="25.5" customHeight="1">
      <c r="A20" s="166"/>
      <c r="B20" s="172"/>
      <c r="C20" s="166" t="s">
        <v>166</v>
      </c>
      <c r="D20" s="171">
        <f t="shared" si="0"/>
        <v>0</v>
      </c>
      <c r="E20" s="167"/>
      <c r="F20" s="167"/>
      <c r="G20" s="169"/>
      <c r="H20" s="174"/>
      <c r="I20" s="191"/>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row>
    <row r="21" spans="1:34" ht="25.5" customHeight="1">
      <c r="A21" s="166"/>
      <c r="B21" s="172"/>
      <c r="C21" s="166" t="s">
        <v>167</v>
      </c>
      <c r="D21" s="171">
        <f t="shared" si="0"/>
        <v>0</v>
      </c>
      <c r="E21" s="167"/>
      <c r="F21" s="167"/>
      <c r="G21" s="169"/>
      <c r="H21" s="173"/>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row>
    <row r="22" spans="1:34" ht="25.5" customHeight="1">
      <c r="A22" s="166"/>
      <c r="B22" s="172"/>
      <c r="C22" s="166" t="s">
        <v>168</v>
      </c>
      <c r="D22" s="171">
        <f t="shared" si="0"/>
        <v>0</v>
      </c>
      <c r="E22" s="167"/>
      <c r="F22" s="167"/>
      <c r="G22" s="169"/>
      <c r="H22" s="167"/>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row>
    <row r="23" spans="1:34" ht="25.5" customHeight="1">
      <c r="A23" s="166"/>
      <c r="B23" s="172"/>
      <c r="C23" s="166" t="s">
        <v>169</v>
      </c>
      <c r="D23" s="171">
        <f t="shared" si="0"/>
        <v>0</v>
      </c>
      <c r="E23" s="167"/>
      <c r="F23" s="167"/>
      <c r="G23" s="169"/>
      <c r="H23" s="167"/>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row>
    <row r="24" spans="1:34" ht="25.5" customHeight="1">
      <c r="A24" s="166"/>
      <c r="B24" s="172"/>
      <c r="C24" s="166" t="s">
        <v>170</v>
      </c>
      <c r="D24" s="171">
        <f t="shared" si="0"/>
        <v>0</v>
      </c>
      <c r="E24" s="167"/>
      <c r="F24" s="167"/>
      <c r="G24" s="169"/>
      <c r="H24" s="167"/>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row>
    <row r="25" spans="1:34" ht="25.5" customHeight="1">
      <c r="A25" s="166"/>
      <c r="B25" s="172"/>
      <c r="C25" s="166" t="s">
        <v>171</v>
      </c>
      <c r="D25" s="171">
        <f t="shared" si="0"/>
        <v>0</v>
      </c>
      <c r="E25" s="167"/>
      <c r="F25" s="167"/>
      <c r="G25" s="169"/>
      <c r="H25" s="167"/>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row>
    <row r="26" spans="1:34" ht="25.5" customHeight="1">
      <c r="A26" s="166"/>
      <c r="B26" s="172"/>
      <c r="C26" s="166" t="s">
        <v>172</v>
      </c>
      <c r="D26" s="171">
        <f t="shared" si="0"/>
        <v>0</v>
      </c>
      <c r="E26" s="167"/>
      <c r="F26" s="167"/>
      <c r="G26" s="169"/>
      <c r="H26" s="167"/>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row>
    <row r="27" spans="1:34" ht="25.5" customHeight="1">
      <c r="A27" s="166"/>
      <c r="B27" s="172"/>
      <c r="C27" s="166" t="s">
        <v>173</v>
      </c>
      <c r="D27" s="171">
        <f t="shared" si="0"/>
        <v>3682.03</v>
      </c>
      <c r="E27" s="39">
        <v>3682.03</v>
      </c>
      <c r="F27" s="167"/>
      <c r="G27" s="169"/>
      <c r="H27" s="167"/>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row>
    <row r="28" spans="1:34" ht="25.5" customHeight="1">
      <c r="A28" s="166"/>
      <c r="B28" s="172"/>
      <c r="C28" s="166" t="s">
        <v>174</v>
      </c>
      <c r="D28" s="171">
        <f t="shared" si="0"/>
        <v>0</v>
      </c>
      <c r="E28" s="171"/>
      <c r="F28" s="167"/>
      <c r="G28" s="169"/>
      <c r="H28" s="167"/>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row>
    <row r="29" spans="1:34" ht="25.5" customHeight="1">
      <c r="A29" s="166"/>
      <c r="B29" s="172"/>
      <c r="C29" s="166" t="s">
        <v>175</v>
      </c>
      <c r="D29" s="171">
        <f t="shared" si="0"/>
        <v>0</v>
      </c>
      <c r="E29" s="171"/>
      <c r="F29" s="167"/>
      <c r="G29" s="169"/>
      <c r="H29" s="167"/>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row>
    <row r="30" spans="1:34" ht="25.5" customHeight="1">
      <c r="A30" s="166"/>
      <c r="B30" s="172"/>
      <c r="C30" s="166" t="s">
        <v>176</v>
      </c>
      <c r="D30" s="171">
        <f t="shared" si="0"/>
        <v>0</v>
      </c>
      <c r="E30" s="175"/>
      <c r="F30" s="174"/>
      <c r="G30" s="169"/>
      <c r="H30" s="174"/>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row>
    <row r="31" spans="1:34" ht="25.5" customHeight="1">
      <c r="A31" s="166"/>
      <c r="B31" s="172"/>
      <c r="C31" s="166" t="s">
        <v>177</v>
      </c>
      <c r="D31" s="171">
        <f t="shared" si="0"/>
        <v>0</v>
      </c>
      <c r="E31" s="176"/>
      <c r="F31" s="173"/>
      <c r="G31" s="169"/>
      <c r="H31" s="173"/>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row>
    <row r="32" spans="1:34" ht="25.5" customHeight="1">
      <c r="A32" s="166"/>
      <c r="B32" s="172"/>
      <c r="C32" s="166" t="s">
        <v>178</v>
      </c>
      <c r="D32" s="171">
        <f t="shared" si="0"/>
        <v>0</v>
      </c>
      <c r="E32" s="171"/>
      <c r="F32" s="167"/>
      <c r="G32" s="169"/>
      <c r="H32" s="167"/>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row>
    <row r="33" spans="1:34" ht="25.5" customHeight="1">
      <c r="A33" s="166"/>
      <c r="B33" s="172"/>
      <c r="C33" s="166" t="s">
        <v>179</v>
      </c>
      <c r="D33" s="171">
        <f t="shared" si="0"/>
        <v>0</v>
      </c>
      <c r="E33" s="171"/>
      <c r="F33" s="167"/>
      <c r="G33" s="169"/>
      <c r="H33" s="167"/>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row>
    <row r="34" spans="1:34" ht="25.5" customHeight="1">
      <c r="A34" s="166"/>
      <c r="B34" s="172"/>
      <c r="C34" s="166" t="s">
        <v>180</v>
      </c>
      <c r="D34" s="171">
        <f t="shared" si="0"/>
        <v>0</v>
      </c>
      <c r="E34" s="171"/>
      <c r="F34" s="167"/>
      <c r="G34" s="169"/>
      <c r="H34" s="167"/>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row>
    <row r="35" spans="1:34" ht="25.5" customHeight="1">
      <c r="A35" s="166"/>
      <c r="B35" s="172"/>
      <c r="C35" s="166" t="s">
        <v>181</v>
      </c>
      <c r="D35" s="171">
        <f t="shared" si="0"/>
        <v>0</v>
      </c>
      <c r="E35" s="171"/>
      <c r="F35" s="167"/>
      <c r="G35" s="169"/>
      <c r="H35" s="167"/>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row>
    <row r="36" spans="1:34" ht="25.5" customHeight="1">
      <c r="A36" s="166"/>
      <c r="B36" s="172"/>
      <c r="C36" s="166" t="s">
        <v>182</v>
      </c>
      <c r="D36" s="175">
        <f t="shared" si="0"/>
        <v>0</v>
      </c>
      <c r="E36" s="175"/>
      <c r="F36" s="174"/>
      <c r="G36" s="169"/>
      <c r="H36" s="174"/>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row>
    <row r="37" spans="1:34" ht="25.5" customHeight="1">
      <c r="A37" s="177"/>
      <c r="B37" s="174"/>
      <c r="C37" s="177" t="s">
        <v>183</v>
      </c>
      <c r="D37" s="178"/>
      <c r="E37" s="179"/>
      <c r="F37" s="179"/>
      <c r="G37" s="175"/>
      <c r="H37" s="172"/>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row>
    <row r="38" spans="1:34" ht="25.5" customHeight="1">
      <c r="A38" s="177"/>
      <c r="B38" s="180"/>
      <c r="C38" s="177"/>
      <c r="D38" s="178"/>
      <c r="E38" s="181"/>
      <c r="F38" s="181"/>
      <c r="G38" s="181"/>
      <c r="H38" s="181"/>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row>
    <row r="39" spans="1:34" ht="25.5" customHeight="1">
      <c r="A39" s="182" t="s">
        <v>53</v>
      </c>
      <c r="B39" s="183">
        <f>SUM(B7,B11)</f>
        <v>60853.1</v>
      </c>
      <c r="C39" s="184" t="s">
        <v>54</v>
      </c>
      <c r="D39" s="185">
        <f>SUM(D8:D36)</f>
        <v>60853.1</v>
      </c>
      <c r="E39" s="185">
        <f>SUM(E8:E36)</f>
        <v>60853.1</v>
      </c>
      <c r="F39" s="185">
        <f>SUM(F8:F36)</f>
        <v>0</v>
      </c>
      <c r="G39" s="178"/>
      <c r="H39" s="178">
        <f>SUM(H8:H36)</f>
        <v>0</v>
      </c>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row>
    <row r="40" spans="1:34" ht="20.25" customHeight="1">
      <c r="A40" s="186"/>
      <c r="B40" s="187"/>
      <c r="C40" s="188"/>
      <c r="D40" s="188"/>
      <c r="E40" s="188"/>
      <c r="F40" s="188"/>
      <c r="G40" s="188"/>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row>
  </sheetData>
  <sheetProtection/>
  <mergeCells count="1">
    <mergeCell ref="A3:H3"/>
  </mergeCells>
  <printOptions horizontalCentered="1" verticalCentered="1"/>
  <pageMargins left="0.7513888888888889" right="0.7513888888888889" top="1" bottom="1" header="0.5" footer="0.5"/>
  <pageSetup fitToHeight="1" fitToWidth="1" horizontalDpi="600" verticalDpi="600" orientation="landscape" paperSize="9" scale="45"/>
</worksheet>
</file>

<file path=xl/worksheets/sheet6.xml><?xml version="1.0" encoding="utf-8"?>
<worksheet xmlns="http://schemas.openxmlformats.org/spreadsheetml/2006/main" xmlns:r="http://schemas.openxmlformats.org/officeDocument/2006/relationships">
  <sheetPr>
    <pageSetUpPr fitToPage="1"/>
  </sheetPr>
  <dimension ref="A1:AP18"/>
  <sheetViews>
    <sheetView showGridLines="0" showZeros="0" workbookViewId="0" topLeftCell="E2">
      <selection activeCell="I18" sqref="I18"/>
    </sheetView>
  </sheetViews>
  <sheetFormatPr defaultColWidth="9.16015625" defaultRowHeight="21" customHeight="1"/>
  <cols>
    <col min="1" max="2" width="6" style="0" customWidth="1"/>
    <col min="3" max="3" width="10.33203125" style="0" customWidth="1"/>
    <col min="4" max="4" width="34.66015625" style="0" customWidth="1"/>
    <col min="5" max="6" width="17.66015625" style="0" customWidth="1"/>
    <col min="7" max="41" width="13.66015625" style="0" customWidth="1"/>
  </cols>
  <sheetData>
    <row r="1" spans="1:19" ht="27" customHeight="1">
      <c r="A1" s="152"/>
      <c r="B1" s="152"/>
      <c r="C1" s="152"/>
      <c r="D1" s="21"/>
      <c r="E1" s="21"/>
      <c r="F1" s="21"/>
      <c r="G1" s="21"/>
      <c r="H1" s="21"/>
      <c r="I1" s="21"/>
      <c r="J1" s="21"/>
      <c r="K1" s="21"/>
      <c r="L1" s="21"/>
      <c r="M1" s="21"/>
      <c r="N1" s="21"/>
      <c r="O1" s="21"/>
      <c r="P1" s="21"/>
      <c r="Q1" s="21"/>
      <c r="R1" s="21"/>
      <c r="S1" s="21"/>
    </row>
    <row r="2" spans="1:41" ht="19.5" customHeight="1">
      <c r="A2" s="46"/>
      <c r="B2" s="22"/>
      <c r="C2" s="22"/>
      <c r="D2" s="22"/>
      <c r="E2" s="22"/>
      <c r="F2" s="22"/>
      <c r="G2" s="22"/>
      <c r="H2" s="22"/>
      <c r="I2" s="22"/>
      <c r="J2" s="22"/>
      <c r="K2" s="22"/>
      <c r="L2" s="22"/>
      <c r="M2" s="22"/>
      <c r="N2" s="22"/>
      <c r="O2" s="22"/>
      <c r="P2" s="22"/>
      <c r="Q2" s="22"/>
      <c r="R2" s="159"/>
      <c r="AO2" s="160" t="s">
        <v>184</v>
      </c>
    </row>
    <row r="3" spans="1:41" ht="19.5" customHeight="1">
      <c r="A3" s="153" t="s">
        <v>185</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row>
    <row r="4" spans="1:41" ht="19.5" customHeight="1">
      <c r="A4" s="48"/>
      <c r="B4" s="48"/>
      <c r="C4" s="48"/>
      <c r="D4" s="48"/>
      <c r="E4" s="83"/>
      <c r="F4" s="83"/>
      <c r="G4" s="83"/>
      <c r="H4" s="83"/>
      <c r="I4" s="155"/>
      <c r="J4" s="155"/>
      <c r="K4" s="155"/>
      <c r="L4" s="155"/>
      <c r="M4" s="155"/>
      <c r="N4" s="155"/>
      <c r="O4" s="155"/>
      <c r="P4" s="155"/>
      <c r="Q4" s="155"/>
      <c r="R4" s="68"/>
      <c r="AO4" s="44" t="s">
        <v>5</v>
      </c>
    </row>
    <row r="5" spans="1:41" ht="19.5" customHeight="1">
      <c r="A5" s="49" t="s">
        <v>57</v>
      </c>
      <c r="B5" s="49"/>
      <c r="C5" s="50"/>
      <c r="D5" s="51"/>
      <c r="E5" s="25" t="s">
        <v>186</v>
      </c>
      <c r="F5" s="154" t="s">
        <v>187</v>
      </c>
      <c r="G5" s="154"/>
      <c r="H5" s="154"/>
      <c r="I5" s="154"/>
      <c r="J5" s="154"/>
      <c r="K5" s="154"/>
      <c r="L5" s="156"/>
      <c r="M5" s="157"/>
      <c r="N5" s="157"/>
      <c r="O5" s="157"/>
      <c r="P5" s="154" t="s">
        <v>188</v>
      </c>
      <c r="Q5" s="154"/>
      <c r="R5" s="154"/>
      <c r="S5" s="154"/>
      <c r="T5" s="154"/>
      <c r="U5" s="154"/>
      <c r="V5" s="156"/>
      <c r="W5" s="157"/>
      <c r="X5" s="157"/>
      <c r="Y5" s="157"/>
      <c r="Z5" s="154" t="s">
        <v>189</v>
      </c>
      <c r="AA5" s="154"/>
      <c r="AB5" s="154"/>
      <c r="AC5" s="154"/>
      <c r="AD5" s="154"/>
      <c r="AE5" s="154"/>
      <c r="AF5" s="156"/>
      <c r="AG5" s="157"/>
      <c r="AH5" s="157"/>
      <c r="AI5" s="157"/>
      <c r="AJ5" s="141"/>
      <c r="AK5" s="141"/>
      <c r="AL5" s="141"/>
      <c r="AM5" s="141"/>
      <c r="AN5" s="141"/>
      <c r="AO5" s="141"/>
    </row>
    <row r="6" spans="1:41" ht="19.5" customHeight="1">
      <c r="A6" s="53" t="s">
        <v>68</v>
      </c>
      <c r="B6" s="53"/>
      <c r="C6" s="26" t="s">
        <v>69</v>
      </c>
      <c r="D6" s="26" t="s">
        <v>190</v>
      </c>
      <c r="E6" s="25"/>
      <c r="F6" s="52" t="s">
        <v>58</v>
      </c>
      <c r="G6" s="154" t="s">
        <v>191</v>
      </c>
      <c r="H6" s="154"/>
      <c r="I6" s="154"/>
      <c r="J6" s="158" t="s">
        <v>192</v>
      </c>
      <c r="K6" s="154"/>
      <c r="L6" s="156"/>
      <c r="M6" s="154" t="s">
        <v>193</v>
      </c>
      <c r="N6" s="154"/>
      <c r="O6" s="154"/>
      <c r="P6" s="52" t="s">
        <v>58</v>
      </c>
      <c r="Q6" s="154" t="s">
        <v>191</v>
      </c>
      <c r="R6" s="154"/>
      <c r="S6" s="154"/>
      <c r="T6" s="158" t="s">
        <v>192</v>
      </c>
      <c r="U6" s="154"/>
      <c r="V6" s="156"/>
      <c r="W6" s="154" t="s">
        <v>193</v>
      </c>
      <c r="X6" s="154"/>
      <c r="Y6" s="154"/>
      <c r="Z6" s="52" t="s">
        <v>58</v>
      </c>
      <c r="AA6" s="154" t="s">
        <v>191</v>
      </c>
      <c r="AB6" s="154"/>
      <c r="AC6" s="154"/>
      <c r="AD6" s="158" t="s">
        <v>192</v>
      </c>
      <c r="AE6" s="154"/>
      <c r="AF6" s="156"/>
      <c r="AG6" s="154" t="s">
        <v>193</v>
      </c>
      <c r="AH6" s="154"/>
      <c r="AI6" s="154"/>
      <c r="AJ6" s="158" t="s">
        <v>194</v>
      </c>
      <c r="AK6" s="154"/>
      <c r="AL6" s="156"/>
      <c r="AM6" s="154" t="s">
        <v>146</v>
      </c>
      <c r="AN6" s="154"/>
      <c r="AO6" s="154"/>
    </row>
    <row r="7" spans="1:41" ht="30.75" customHeight="1">
      <c r="A7" s="58" t="s">
        <v>78</v>
      </c>
      <c r="B7" s="57" t="s">
        <v>79</v>
      </c>
      <c r="C7" s="28"/>
      <c r="D7" s="28"/>
      <c r="E7" s="27"/>
      <c r="F7" s="61"/>
      <c r="G7" s="27" t="s">
        <v>73</v>
      </c>
      <c r="H7" s="27" t="s">
        <v>125</v>
      </c>
      <c r="I7" s="27" t="s">
        <v>126</v>
      </c>
      <c r="J7" s="27" t="s">
        <v>73</v>
      </c>
      <c r="K7" s="27" t="s">
        <v>125</v>
      </c>
      <c r="L7" s="27" t="s">
        <v>126</v>
      </c>
      <c r="M7" s="25" t="s">
        <v>73</v>
      </c>
      <c r="N7" s="25" t="s">
        <v>125</v>
      </c>
      <c r="O7" s="25" t="s">
        <v>126</v>
      </c>
      <c r="P7" s="52"/>
      <c r="Q7" s="25" t="s">
        <v>73</v>
      </c>
      <c r="R7" s="25" t="s">
        <v>125</v>
      </c>
      <c r="S7" s="25" t="s">
        <v>126</v>
      </c>
      <c r="T7" s="25" t="s">
        <v>73</v>
      </c>
      <c r="U7" s="25" t="s">
        <v>125</v>
      </c>
      <c r="V7" s="25" t="s">
        <v>126</v>
      </c>
      <c r="W7" s="25" t="s">
        <v>73</v>
      </c>
      <c r="X7" s="25" t="s">
        <v>125</v>
      </c>
      <c r="Y7" s="25" t="s">
        <v>126</v>
      </c>
      <c r="Z7" s="52"/>
      <c r="AA7" s="25" t="s">
        <v>73</v>
      </c>
      <c r="AB7" s="25" t="s">
        <v>125</v>
      </c>
      <c r="AC7" s="25" t="s">
        <v>126</v>
      </c>
      <c r="AD7" s="25" t="s">
        <v>73</v>
      </c>
      <c r="AE7" s="25" t="s">
        <v>125</v>
      </c>
      <c r="AF7" s="25" t="s">
        <v>126</v>
      </c>
      <c r="AG7" s="25" t="s">
        <v>73</v>
      </c>
      <c r="AH7" s="25" t="s">
        <v>125</v>
      </c>
      <c r="AI7" s="25" t="s">
        <v>126</v>
      </c>
      <c r="AJ7" s="25" t="s">
        <v>73</v>
      </c>
      <c r="AK7" s="25" t="s">
        <v>125</v>
      </c>
      <c r="AL7" s="25" t="s">
        <v>126</v>
      </c>
      <c r="AM7" s="25" t="s">
        <v>73</v>
      </c>
      <c r="AN7" s="25" t="s">
        <v>125</v>
      </c>
      <c r="AO7" s="25" t="s">
        <v>126</v>
      </c>
    </row>
    <row r="8" spans="1:41" ht="23.25" customHeight="1">
      <c r="A8" s="102"/>
      <c r="B8" s="102"/>
      <c r="C8" s="102"/>
      <c r="D8" s="102" t="s">
        <v>58</v>
      </c>
      <c r="E8" s="39">
        <f>F8</f>
        <v>60853.1</v>
      </c>
      <c r="F8" s="39">
        <f>G8</f>
        <v>60853.1</v>
      </c>
      <c r="G8" s="39">
        <f>H8+I8</f>
        <v>60853.1</v>
      </c>
      <c r="H8" s="39">
        <v>56353.85</v>
      </c>
      <c r="I8" s="39">
        <v>4499.25</v>
      </c>
      <c r="J8" s="148"/>
      <c r="K8" s="101"/>
      <c r="L8" s="148"/>
      <c r="M8" s="148"/>
      <c r="N8" s="101"/>
      <c r="O8" s="148"/>
      <c r="P8" s="148"/>
      <c r="Q8" s="148"/>
      <c r="R8" s="148"/>
      <c r="S8" s="101"/>
      <c r="T8" s="107"/>
      <c r="U8" s="107"/>
      <c r="V8" s="107"/>
      <c r="W8" s="148"/>
      <c r="X8" s="107"/>
      <c r="Y8" s="107"/>
      <c r="Z8" s="107"/>
      <c r="AA8" s="107"/>
      <c r="AB8" s="148"/>
      <c r="AC8" s="148"/>
      <c r="AD8" s="107"/>
      <c r="AE8" s="107"/>
      <c r="AF8" s="107"/>
      <c r="AG8" s="107"/>
      <c r="AH8" s="107"/>
      <c r="AI8" s="107"/>
      <c r="AJ8" s="107"/>
      <c r="AK8" s="107"/>
      <c r="AL8" s="107"/>
      <c r="AM8" s="107"/>
      <c r="AN8" s="107"/>
      <c r="AO8" s="107"/>
    </row>
    <row r="9" spans="1:41" ht="12.75" customHeight="1">
      <c r="A9" s="102"/>
      <c r="B9" s="102"/>
      <c r="C9" s="102" t="s">
        <v>81</v>
      </c>
      <c r="D9" s="102" t="s">
        <v>0</v>
      </c>
      <c r="E9" s="39">
        <f aca="true" t="shared" si="0" ref="E9:E18">F9</f>
        <v>60853.1</v>
      </c>
      <c r="F9" s="39">
        <f aca="true" t="shared" si="1" ref="F9:F18">G9</f>
        <v>60853.1</v>
      </c>
      <c r="G9" s="39">
        <f aca="true" t="shared" si="2" ref="G9:G18">H9+I9</f>
        <v>60853.1</v>
      </c>
      <c r="H9" s="39">
        <v>56353.85</v>
      </c>
      <c r="I9" s="39">
        <v>4499.25</v>
      </c>
      <c r="J9" s="101"/>
      <c r="K9" s="101"/>
      <c r="L9" s="101"/>
      <c r="M9" s="101"/>
      <c r="N9" s="101"/>
      <c r="O9" s="101"/>
      <c r="P9" s="101"/>
      <c r="Q9" s="101"/>
      <c r="R9" s="101"/>
      <c r="S9" s="101"/>
      <c r="T9" s="107"/>
      <c r="U9" s="107"/>
      <c r="V9" s="107"/>
      <c r="W9" s="148"/>
      <c r="X9" s="107"/>
      <c r="Y9" s="107"/>
      <c r="Z9" s="107"/>
      <c r="AA9" s="107"/>
      <c r="AB9" s="148"/>
      <c r="AC9" s="148"/>
      <c r="AD9" s="107"/>
      <c r="AE9" s="107"/>
      <c r="AF9" s="107"/>
      <c r="AG9" s="107"/>
      <c r="AH9" s="107"/>
      <c r="AI9" s="107"/>
      <c r="AJ9" s="107"/>
      <c r="AK9" s="107"/>
      <c r="AL9" s="107"/>
      <c r="AM9" s="107"/>
      <c r="AN9" s="107"/>
      <c r="AO9" s="107"/>
    </row>
    <row r="10" spans="1:41" ht="12.75" customHeight="1">
      <c r="A10" s="102" t="s">
        <v>82</v>
      </c>
      <c r="B10" s="102" t="s">
        <v>84</v>
      </c>
      <c r="C10" s="102" t="s">
        <v>89</v>
      </c>
      <c r="D10" s="102" t="s">
        <v>131</v>
      </c>
      <c r="E10" s="39">
        <f t="shared" si="0"/>
        <v>91</v>
      </c>
      <c r="F10" s="39">
        <f t="shared" si="1"/>
        <v>91</v>
      </c>
      <c r="G10" s="39">
        <f t="shared" si="2"/>
        <v>91</v>
      </c>
      <c r="H10" s="39">
        <v>91</v>
      </c>
      <c r="I10" s="39">
        <v>0</v>
      </c>
      <c r="J10" s="101"/>
      <c r="K10" s="101"/>
      <c r="L10" s="101"/>
      <c r="M10" s="101"/>
      <c r="N10" s="101"/>
      <c r="O10" s="101"/>
      <c r="P10" s="101"/>
      <c r="Q10" s="101"/>
      <c r="R10" s="101"/>
      <c r="S10" s="101"/>
      <c r="T10" s="107"/>
      <c r="U10" s="107"/>
      <c r="V10" s="107"/>
      <c r="W10" s="148"/>
      <c r="X10" s="107"/>
      <c r="Y10" s="107"/>
      <c r="Z10" s="107"/>
      <c r="AA10" s="107"/>
      <c r="AB10" s="107"/>
      <c r="AC10" s="148"/>
      <c r="AD10" s="107"/>
      <c r="AE10" s="107"/>
      <c r="AF10" s="107"/>
      <c r="AG10" s="107"/>
      <c r="AH10" s="107"/>
      <c r="AI10" s="107"/>
      <c r="AJ10" s="107"/>
      <c r="AK10" s="107"/>
      <c r="AL10" s="107"/>
      <c r="AM10" s="107"/>
      <c r="AN10" s="107"/>
      <c r="AO10" s="107"/>
    </row>
    <row r="11" spans="1:41" ht="12.75" customHeight="1">
      <c r="A11" s="102" t="s">
        <v>82</v>
      </c>
      <c r="B11" s="102" t="s">
        <v>84</v>
      </c>
      <c r="C11" s="102" t="s">
        <v>89</v>
      </c>
      <c r="D11" s="102" t="s">
        <v>132</v>
      </c>
      <c r="E11" s="39">
        <f t="shared" si="0"/>
        <v>6136.72</v>
      </c>
      <c r="F11" s="39">
        <f t="shared" si="1"/>
        <v>6136.72</v>
      </c>
      <c r="G11" s="39">
        <f t="shared" si="2"/>
        <v>6136.72</v>
      </c>
      <c r="H11" s="39">
        <v>6136.72</v>
      </c>
      <c r="I11" s="39">
        <v>0</v>
      </c>
      <c r="J11" s="101"/>
      <c r="K11" s="101"/>
      <c r="L11" s="101"/>
      <c r="M11" s="101"/>
      <c r="N11" s="101"/>
      <c r="O11" s="101"/>
      <c r="P11" s="101"/>
      <c r="Q11" s="101"/>
      <c r="R11" s="101"/>
      <c r="S11" s="101"/>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row>
    <row r="12" spans="1:41" ht="12.75" customHeight="1">
      <c r="A12" s="102" t="s">
        <v>82</v>
      </c>
      <c r="B12" s="102" t="s">
        <v>84</v>
      </c>
      <c r="C12" s="102" t="s">
        <v>89</v>
      </c>
      <c r="D12" s="102" t="s">
        <v>133</v>
      </c>
      <c r="E12" s="39">
        <f t="shared" si="0"/>
        <v>2454.68</v>
      </c>
      <c r="F12" s="39">
        <f t="shared" si="1"/>
        <v>2454.68</v>
      </c>
      <c r="G12" s="39">
        <f t="shared" si="2"/>
        <v>2454.68</v>
      </c>
      <c r="H12" s="39">
        <v>2454.68</v>
      </c>
      <c r="I12" s="39">
        <v>0</v>
      </c>
      <c r="J12" s="101"/>
      <c r="K12" s="101"/>
      <c r="L12" s="101"/>
      <c r="M12" s="101"/>
      <c r="N12" s="101"/>
      <c r="O12" s="101"/>
      <c r="P12" s="101"/>
      <c r="Q12" s="101"/>
      <c r="R12" s="101"/>
      <c r="S12" s="101"/>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row>
    <row r="13" spans="1:41" ht="12.75" customHeight="1">
      <c r="A13" s="102" t="s">
        <v>82</v>
      </c>
      <c r="B13" s="102" t="s">
        <v>94</v>
      </c>
      <c r="C13" s="102" t="s">
        <v>89</v>
      </c>
      <c r="D13" s="102" t="s">
        <v>134</v>
      </c>
      <c r="E13" s="39">
        <f t="shared" si="0"/>
        <v>197.84</v>
      </c>
      <c r="F13" s="39">
        <f t="shared" si="1"/>
        <v>197.84</v>
      </c>
      <c r="G13" s="39">
        <f t="shared" si="2"/>
        <v>197.84</v>
      </c>
      <c r="H13" s="39">
        <v>197.84</v>
      </c>
      <c r="I13" s="39">
        <v>0</v>
      </c>
      <c r="J13" s="101"/>
      <c r="K13" s="101"/>
      <c r="L13" s="101"/>
      <c r="M13" s="101"/>
      <c r="N13" s="101"/>
      <c r="O13" s="101"/>
      <c r="P13" s="101"/>
      <c r="Q13" s="101"/>
      <c r="R13" s="101"/>
      <c r="S13" s="101"/>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row>
    <row r="14" spans="1:42" ht="12.75" customHeight="1">
      <c r="A14" s="102" t="s">
        <v>99</v>
      </c>
      <c r="B14" s="102" t="s">
        <v>101</v>
      </c>
      <c r="C14" s="102" t="s">
        <v>89</v>
      </c>
      <c r="D14" s="102" t="s">
        <v>135</v>
      </c>
      <c r="E14" s="39">
        <f t="shared" si="0"/>
        <v>1841.02</v>
      </c>
      <c r="F14" s="39">
        <f t="shared" si="1"/>
        <v>1841.02</v>
      </c>
      <c r="G14" s="39">
        <f t="shared" si="2"/>
        <v>1841.02</v>
      </c>
      <c r="H14" s="39">
        <v>1841.02</v>
      </c>
      <c r="I14" s="39">
        <v>0</v>
      </c>
      <c r="J14" s="101"/>
      <c r="K14" s="101"/>
      <c r="L14" s="101"/>
      <c r="M14" s="101"/>
      <c r="N14" s="101"/>
      <c r="O14" s="101"/>
      <c r="P14" s="101"/>
      <c r="Q14" s="101"/>
      <c r="R14" s="101"/>
      <c r="S14" s="101"/>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32"/>
    </row>
    <row r="15" spans="1:41" ht="12.75" customHeight="1">
      <c r="A15" s="102" t="s">
        <v>99</v>
      </c>
      <c r="B15" s="102" t="s">
        <v>94</v>
      </c>
      <c r="C15" s="102" t="s">
        <v>89</v>
      </c>
      <c r="D15" s="102" t="s">
        <v>136</v>
      </c>
      <c r="E15" s="39">
        <f t="shared" si="0"/>
        <v>7.8</v>
      </c>
      <c r="F15" s="39">
        <f t="shared" si="1"/>
        <v>7.8</v>
      </c>
      <c r="G15" s="39">
        <f t="shared" si="2"/>
        <v>7.8</v>
      </c>
      <c r="H15" s="39">
        <v>7.8</v>
      </c>
      <c r="I15" s="39">
        <v>0</v>
      </c>
      <c r="J15" s="101"/>
      <c r="K15" s="101"/>
      <c r="L15" s="101"/>
      <c r="M15" s="101"/>
      <c r="N15" s="101"/>
      <c r="O15" s="101"/>
      <c r="P15" s="101"/>
      <c r="Q15" s="101"/>
      <c r="R15" s="101"/>
      <c r="S15" s="101"/>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row>
    <row r="16" spans="1:41" ht="12.75" customHeight="1">
      <c r="A16" s="102" t="s">
        <v>108</v>
      </c>
      <c r="B16" s="102" t="s">
        <v>110</v>
      </c>
      <c r="C16" s="102" t="s">
        <v>89</v>
      </c>
      <c r="D16" s="102" t="s">
        <v>137</v>
      </c>
      <c r="E16" s="39">
        <f t="shared" si="0"/>
        <v>41942.76</v>
      </c>
      <c r="F16" s="39">
        <f t="shared" si="1"/>
        <v>41942.76</v>
      </c>
      <c r="G16" s="39">
        <f t="shared" si="2"/>
        <v>41942.76</v>
      </c>
      <c r="H16" s="39">
        <v>41942.76</v>
      </c>
      <c r="I16" s="39">
        <v>0</v>
      </c>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row>
    <row r="17" spans="1:41" ht="12.75" customHeight="1">
      <c r="A17" s="102" t="s">
        <v>108</v>
      </c>
      <c r="B17" s="102" t="s">
        <v>110</v>
      </c>
      <c r="C17" s="102" t="s">
        <v>89</v>
      </c>
      <c r="D17" s="102" t="s">
        <v>138</v>
      </c>
      <c r="E17" s="39">
        <f t="shared" si="0"/>
        <v>4499.25</v>
      </c>
      <c r="F17" s="39">
        <f t="shared" si="1"/>
        <v>4499.25</v>
      </c>
      <c r="G17" s="39">
        <f t="shared" si="2"/>
        <v>4499.25</v>
      </c>
      <c r="H17" s="39">
        <v>0</v>
      </c>
      <c r="I17" s="39">
        <v>4499.25</v>
      </c>
      <c r="J17" s="101"/>
      <c r="K17" s="101"/>
      <c r="L17" s="101"/>
      <c r="M17" s="101"/>
      <c r="N17" s="101"/>
      <c r="O17" s="101"/>
      <c r="P17" s="101"/>
      <c r="Q17" s="101"/>
      <c r="R17" s="101"/>
      <c r="S17" s="101"/>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row>
    <row r="18" spans="1:41" ht="21" customHeight="1">
      <c r="A18" s="102" t="s">
        <v>116</v>
      </c>
      <c r="B18" s="102" t="s">
        <v>118</v>
      </c>
      <c r="C18" s="102" t="s">
        <v>89</v>
      </c>
      <c r="D18" s="102" t="s">
        <v>139</v>
      </c>
      <c r="E18" s="39">
        <f t="shared" si="0"/>
        <v>3682.03</v>
      </c>
      <c r="F18" s="39">
        <f t="shared" si="1"/>
        <v>3682.03</v>
      </c>
      <c r="G18" s="39">
        <f t="shared" si="2"/>
        <v>3682.03</v>
      </c>
      <c r="H18" s="39">
        <v>3682.03</v>
      </c>
      <c r="I18" s="39">
        <v>0</v>
      </c>
      <c r="J18" s="107"/>
      <c r="K18" s="107"/>
      <c r="L18" s="107"/>
      <c r="M18" s="107"/>
      <c r="N18" s="107"/>
      <c r="O18" s="107"/>
      <c r="P18" s="107"/>
      <c r="Q18" s="107"/>
      <c r="R18" s="107"/>
      <c r="S18" s="107"/>
      <c r="T18" s="107"/>
      <c r="U18" s="107"/>
      <c r="V18" s="107"/>
      <c r="W18" s="107"/>
      <c r="X18" s="107"/>
      <c r="Y18" s="107"/>
      <c r="Z18" s="107"/>
      <c r="AA18" s="107"/>
      <c r="AB18" s="107"/>
      <c r="AC18" s="107"/>
      <c r="AD18" s="107"/>
      <c r="AE18" s="148"/>
      <c r="AF18" s="107"/>
      <c r="AG18" s="107"/>
      <c r="AH18" s="107"/>
      <c r="AI18" s="107"/>
      <c r="AJ18" s="107"/>
      <c r="AK18" s="107"/>
      <c r="AL18" s="107"/>
      <c r="AM18" s="107"/>
      <c r="AN18" s="107"/>
      <c r="AO18" s="107"/>
    </row>
  </sheetData>
  <sheetProtection/>
  <mergeCells count="7">
    <mergeCell ref="A3:AO3"/>
    <mergeCell ref="C6:C7"/>
    <mergeCell ref="D6:D7"/>
    <mergeCell ref="E5:E7"/>
    <mergeCell ref="F6:F7"/>
    <mergeCell ref="P6:P7"/>
    <mergeCell ref="Z6:Z7"/>
  </mergeCells>
  <printOptions horizontalCentered="1"/>
  <pageMargins left="0.7499999887361302" right="0.7499999887361302" top="0.9999999849815068" bottom="0.9999999849815068" header="0.4999999924907534" footer="0.4999999924907534"/>
  <pageSetup fitToHeight="1" fitToWidth="1" orientation="landscape" paperSize="9" scale="28"/>
</worksheet>
</file>

<file path=xl/worksheets/sheet7.xml><?xml version="1.0" encoding="utf-8"?>
<worksheet xmlns="http://schemas.openxmlformats.org/spreadsheetml/2006/main" xmlns:r="http://schemas.openxmlformats.org/officeDocument/2006/relationships">
  <sheetPr>
    <pageSetUpPr fitToPage="1"/>
  </sheetPr>
  <dimension ref="A1:DH18"/>
  <sheetViews>
    <sheetView showGridLines="0" showZeros="0" workbookViewId="0" topLeftCell="A1">
      <pane xSplit="5" ySplit="7" topLeftCell="AQ9" activePane="bottomRight" state="frozen"/>
      <selection pane="bottomRight" activeCell="I18" sqref="I18"/>
    </sheetView>
  </sheetViews>
  <sheetFormatPr defaultColWidth="12.5" defaultRowHeight="12.75" customHeight="1"/>
  <cols>
    <col min="1" max="3" width="6.5" style="0" customWidth="1"/>
    <col min="4" max="4" width="12.5" style="0" customWidth="1"/>
    <col min="5" max="5" width="38.66015625" style="0" customWidth="1"/>
    <col min="6" max="6" width="13.5" style="123" customWidth="1"/>
    <col min="7" max="14" width="11.83203125" style="0" customWidth="1"/>
    <col min="15" max="19" width="12.5" style="0" customWidth="1"/>
    <col min="20" max="48" width="11.83203125" style="0" customWidth="1"/>
    <col min="49" max="60" width="12.5" style="0" customWidth="1"/>
    <col min="61" max="78" width="8.33203125" style="0" customWidth="1"/>
    <col min="79" max="95" width="12.5" style="0" customWidth="1"/>
    <col min="96" max="107" width="10.5" style="0" customWidth="1"/>
  </cols>
  <sheetData>
    <row r="1" spans="1:8" ht="24" customHeight="1">
      <c r="A1" s="109"/>
      <c r="B1" s="109"/>
      <c r="C1" s="109"/>
      <c r="D1" s="21"/>
      <c r="E1" s="21"/>
      <c r="F1" s="124"/>
      <c r="G1" s="21"/>
      <c r="H1" s="21"/>
    </row>
    <row r="2" spans="1:112" ht="19.5" customHeight="1">
      <c r="A2" s="80"/>
      <c r="B2" s="80"/>
      <c r="C2" s="80"/>
      <c r="D2" s="81"/>
      <c r="E2" s="80"/>
      <c r="F2" s="125"/>
      <c r="H2" s="94"/>
      <c r="DH2" s="82" t="s">
        <v>195</v>
      </c>
    </row>
    <row r="3" spans="1:112" ht="25.5" customHeight="1">
      <c r="A3" s="110" t="s">
        <v>196</v>
      </c>
      <c r="B3" s="111"/>
      <c r="C3" s="111"/>
      <c r="D3" s="111"/>
      <c r="E3" s="111"/>
      <c r="F3" s="126"/>
      <c r="G3" s="127"/>
      <c r="H3" s="95"/>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11"/>
    </row>
    <row r="4" spans="1:112" ht="19.5" customHeight="1">
      <c r="A4" s="48"/>
      <c r="B4" s="48"/>
      <c r="C4" s="48"/>
      <c r="D4" s="48"/>
      <c r="E4" s="83"/>
      <c r="F4" s="128"/>
      <c r="H4" s="94"/>
      <c r="DH4" s="44" t="s">
        <v>5</v>
      </c>
    </row>
    <row r="5" spans="1:112" ht="19.5" customHeight="1">
      <c r="A5" s="129" t="s">
        <v>57</v>
      </c>
      <c r="B5" s="129"/>
      <c r="C5" s="129"/>
      <c r="D5" s="129"/>
      <c r="E5" s="129"/>
      <c r="F5" s="130" t="s">
        <v>58</v>
      </c>
      <c r="G5" s="131" t="s">
        <v>197</v>
      </c>
      <c r="H5" s="131"/>
      <c r="I5" s="131"/>
      <c r="J5" s="131"/>
      <c r="K5" s="141"/>
      <c r="L5" s="141"/>
      <c r="M5" s="141"/>
      <c r="N5" s="141"/>
      <c r="O5" s="142"/>
      <c r="P5" s="142"/>
      <c r="Q5" s="142"/>
      <c r="R5" s="142"/>
      <c r="S5" s="142"/>
      <c r="T5" s="142"/>
      <c r="U5" s="146" t="s">
        <v>198</v>
      </c>
      <c r="V5" s="147"/>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t="s">
        <v>199</v>
      </c>
      <c r="AX5" s="141"/>
      <c r="AY5" s="141"/>
      <c r="AZ5" s="141"/>
      <c r="BA5" s="141"/>
      <c r="BB5" s="141"/>
      <c r="BC5" s="141"/>
      <c r="BD5" s="141"/>
      <c r="BE5" s="141"/>
      <c r="BF5" s="141"/>
      <c r="BG5" s="141"/>
      <c r="BH5" s="141"/>
      <c r="BI5" s="147" t="s">
        <v>200</v>
      </c>
      <c r="BJ5" s="147"/>
      <c r="BK5" s="147"/>
      <c r="BL5" s="141"/>
      <c r="BM5" s="141"/>
      <c r="BN5" s="141" t="s">
        <v>201</v>
      </c>
      <c r="BO5" s="141"/>
      <c r="BP5" s="141"/>
      <c r="BQ5" s="141"/>
      <c r="BR5" s="141"/>
      <c r="BS5" s="141"/>
      <c r="BT5" s="141"/>
      <c r="BU5" s="141"/>
      <c r="BV5" s="141"/>
      <c r="BW5" s="141"/>
      <c r="BX5" s="141"/>
      <c r="BY5" s="141"/>
      <c r="BZ5" s="141"/>
      <c r="CA5" s="141" t="s">
        <v>202</v>
      </c>
      <c r="CB5" s="141"/>
      <c r="CC5" s="141"/>
      <c r="CD5" s="141"/>
      <c r="CE5" s="141"/>
      <c r="CF5" s="141"/>
      <c r="CG5" s="141"/>
      <c r="CH5" s="141"/>
      <c r="CI5" s="141"/>
      <c r="CJ5" s="141"/>
      <c r="CK5" s="141"/>
      <c r="CL5" s="141"/>
      <c r="CM5" s="141"/>
      <c r="CN5" s="141"/>
      <c r="CO5" s="141"/>
      <c r="CP5" s="141"/>
      <c r="CQ5" s="141"/>
      <c r="CR5" s="141" t="s">
        <v>203</v>
      </c>
      <c r="CS5" s="141"/>
      <c r="CT5" s="141"/>
      <c r="CU5" s="141" t="s">
        <v>204</v>
      </c>
      <c r="CV5" s="141"/>
      <c r="CW5" s="141"/>
      <c r="CX5" s="141"/>
      <c r="CY5" s="141"/>
      <c r="CZ5" s="141"/>
      <c r="DA5" s="141" t="s">
        <v>205</v>
      </c>
      <c r="DB5" s="141"/>
      <c r="DC5" s="141"/>
      <c r="DD5" s="141" t="s">
        <v>206</v>
      </c>
      <c r="DE5" s="141"/>
      <c r="DF5" s="141"/>
      <c r="DG5" s="141"/>
      <c r="DH5" s="141"/>
    </row>
    <row r="6" spans="1:112" ht="19.5" customHeight="1">
      <c r="A6" s="129" t="s">
        <v>68</v>
      </c>
      <c r="B6" s="129"/>
      <c r="C6" s="129"/>
      <c r="D6" s="132" t="s">
        <v>69</v>
      </c>
      <c r="E6" s="132" t="s">
        <v>129</v>
      </c>
      <c r="F6" s="130"/>
      <c r="G6" s="133" t="s">
        <v>73</v>
      </c>
      <c r="H6" s="132" t="s">
        <v>207</v>
      </c>
      <c r="I6" s="132" t="s">
        <v>208</v>
      </c>
      <c r="J6" s="132" t="s">
        <v>209</v>
      </c>
      <c r="K6" s="25" t="s">
        <v>210</v>
      </c>
      <c r="L6" s="25" t="s">
        <v>211</v>
      </c>
      <c r="M6" s="25" t="s">
        <v>212</v>
      </c>
      <c r="N6" s="25" t="s">
        <v>213</v>
      </c>
      <c r="O6" s="26" t="s">
        <v>214</v>
      </c>
      <c r="P6" s="26" t="s">
        <v>215</v>
      </c>
      <c r="Q6" s="26" t="s">
        <v>216</v>
      </c>
      <c r="R6" s="26" t="s">
        <v>217</v>
      </c>
      <c r="S6" s="26" t="s">
        <v>218</v>
      </c>
      <c r="T6" s="26" t="s">
        <v>219</v>
      </c>
      <c r="U6" s="25" t="s">
        <v>73</v>
      </c>
      <c r="V6" s="25" t="s">
        <v>220</v>
      </c>
      <c r="W6" s="25" t="s">
        <v>221</v>
      </c>
      <c r="X6" s="25" t="s">
        <v>222</v>
      </c>
      <c r="Y6" s="25" t="s">
        <v>223</v>
      </c>
      <c r="Z6" s="25" t="s">
        <v>224</v>
      </c>
      <c r="AA6" s="25" t="s">
        <v>225</v>
      </c>
      <c r="AB6" s="25" t="s">
        <v>226</v>
      </c>
      <c r="AC6" s="25" t="s">
        <v>227</v>
      </c>
      <c r="AD6" s="25" t="s">
        <v>228</v>
      </c>
      <c r="AE6" s="25" t="s">
        <v>229</v>
      </c>
      <c r="AF6" s="25" t="s">
        <v>230</v>
      </c>
      <c r="AG6" s="25" t="s">
        <v>231</v>
      </c>
      <c r="AH6" s="25" t="s">
        <v>232</v>
      </c>
      <c r="AI6" s="25" t="s">
        <v>233</v>
      </c>
      <c r="AJ6" s="25" t="s">
        <v>234</v>
      </c>
      <c r="AK6" s="25" t="s">
        <v>235</v>
      </c>
      <c r="AL6" s="25" t="s">
        <v>236</v>
      </c>
      <c r="AM6" s="25" t="s">
        <v>237</v>
      </c>
      <c r="AN6" s="25" t="s">
        <v>238</v>
      </c>
      <c r="AO6" s="25" t="s">
        <v>239</v>
      </c>
      <c r="AP6" s="25" t="s">
        <v>240</v>
      </c>
      <c r="AQ6" s="25" t="s">
        <v>241</v>
      </c>
      <c r="AR6" s="25" t="s">
        <v>242</v>
      </c>
      <c r="AS6" s="25" t="s">
        <v>243</v>
      </c>
      <c r="AT6" s="25" t="s">
        <v>244</v>
      </c>
      <c r="AU6" s="25" t="s">
        <v>245</v>
      </c>
      <c r="AV6" s="26" t="s">
        <v>246</v>
      </c>
      <c r="AW6" s="25" t="s">
        <v>73</v>
      </c>
      <c r="AX6" s="25" t="s">
        <v>247</v>
      </c>
      <c r="AY6" s="25" t="s">
        <v>248</v>
      </c>
      <c r="AZ6" s="25" t="s">
        <v>249</v>
      </c>
      <c r="BA6" s="25" t="s">
        <v>250</v>
      </c>
      <c r="BB6" s="25" t="s">
        <v>251</v>
      </c>
      <c r="BC6" s="25" t="s">
        <v>252</v>
      </c>
      <c r="BD6" s="25" t="s">
        <v>253</v>
      </c>
      <c r="BE6" s="25" t="s">
        <v>254</v>
      </c>
      <c r="BF6" s="25" t="s">
        <v>255</v>
      </c>
      <c r="BG6" s="25" t="s">
        <v>256</v>
      </c>
      <c r="BH6" s="25" t="s">
        <v>257</v>
      </c>
      <c r="BI6" s="25" t="s">
        <v>73</v>
      </c>
      <c r="BJ6" s="25" t="s">
        <v>258</v>
      </c>
      <c r="BK6" s="25" t="s">
        <v>259</v>
      </c>
      <c r="BL6" s="25" t="s">
        <v>260</v>
      </c>
      <c r="BM6" s="25" t="s">
        <v>261</v>
      </c>
      <c r="BN6" s="25" t="s">
        <v>73</v>
      </c>
      <c r="BO6" s="25" t="s">
        <v>262</v>
      </c>
      <c r="BP6" s="25" t="s">
        <v>263</v>
      </c>
      <c r="BQ6" s="25" t="s">
        <v>264</v>
      </c>
      <c r="BR6" s="25" t="s">
        <v>265</v>
      </c>
      <c r="BS6" s="25" t="s">
        <v>266</v>
      </c>
      <c r="BT6" s="25" t="s">
        <v>267</v>
      </c>
      <c r="BU6" s="25" t="s">
        <v>268</v>
      </c>
      <c r="BV6" s="25" t="s">
        <v>269</v>
      </c>
      <c r="BW6" s="25" t="s">
        <v>270</v>
      </c>
      <c r="BX6" s="25" t="s">
        <v>271</v>
      </c>
      <c r="BY6" s="25" t="s">
        <v>272</v>
      </c>
      <c r="BZ6" s="25" t="s">
        <v>273</v>
      </c>
      <c r="CA6" s="25" t="s">
        <v>73</v>
      </c>
      <c r="CB6" s="25" t="s">
        <v>262</v>
      </c>
      <c r="CC6" s="25" t="s">
        <v>263</v>
      </c>
      <c r="CD6" s="25" t="s">
        <v>264</v>
      </c>
      <c r="CE6" s="25" t="s">
        <v>265</v>
      </c>
      <c r="CF6" s="25" t="s">
        <v>266</v>
      </c>
      <c r="CG6" s="25" t="s">
        <v>267</v>
      </c>
      <c r="CH6" s="25" t="s">
        <v>268</v>
      </c>
      <c r="CI6" s="25" t="s">
        <v>274</v>
      </c>
      <c r="CJ6" s="25" t="s">
        <v>275</v>
      </c>
      <c r="CK6" s="25" t="s">
        <v>276</v>
      </c>
      <c r="CL6" s="25" t="s">
        <v>277</v>
      </c>
      <c r="CM6" s="25" t="s">
        <v>269</v>
      </c>
      <c r="CN6" s="25" t="s">
        <v>270</v>
      </c>
      <c r="CO6" s="25" t="s">
        <v>271</v>
      </c>
      <c r="CP6" s="25" t="s">
        <v>272</v>
      </c>
      <c r="CQ6" s="25" t="s">
        <v>278</v>
      </c>
      <c r="CR6" s="25" t="s">
        <v>73</v>
      </c>
      <c r="CS6" s="25" t="s">
        <v>279</v>
      </c>
      <c r="CT6" s="25" t="s">
        <v>280</v>
      </c>
      <c r="CU6" s="25" t="s">
        <v>73</v>
      </c>
      <c r="CV6" s="25" t="s">
        <v>279</v>
      </c>
      <c r="CW6" s="25" t="s">
        <v>281</v>
      </c>
      <c r="CX6" s="25" t="s">
        <v>282</v>
      </c>
      <c r="CY6" s="25" t="s">
        <v>283</v>
      </c>
      <c r="CZ6" s="25" t="s">
        <v>280</v>
      </c>
      <c r="DA6" s="25" t="s">
        <v>73</v>
      </c>
      <c r="DB6" s="25" t="s">
        <v>284</v>
      </c>
      <c r="DC6" s="25" t="s">
        <v>285</v>
      </c>
      <c r="DD6" s="25" t="s">
        <v>73</v>
      </c>
      <c r="DE6" s="25" t="s">
        <v>286</v>
      </c>
      <c r="DF6" s="25" t="s">
        <v>287</v>
      </c>
      <c r="DG6" s="25" t="s">
        <v>288</v>
      </c>
      <c r="DH6" s="25" t="s">
        <v>206</v>
      </c>
    </row>
    <row r="7" spans="1:112" ht="33.75" customHeight="1">
      <c r="A7" s="134" t="s">
        <v>78</v>
      </c>
      <c r="B7" s="134" t="s">
        <v>79</v>
      </c>
      <c r="C7" s="135" t="s">
        <v>80</v>
      </c>
      <c r="D7" s="136"/>
      <c r="E7" s="136"/>
      <c r="F7" s="130"/>
      <c r="G7" s="133"/>
      <c r="H7" s="132"/>
      <c r="I7" s="132"/>
      <c r="J7" s="132"/>
      <c r="K7" s="25"/>
      <c r="L7" s="25"/>
      <c r="M7" s="25"/>
      <c r="N7" s="25"/>
      <c r="O7" s="28"/>
      <c r="P7" s="28"/>
      <c r="Q7" s="28"/>
      <c r="R7" s="28"/>
      <c r="S7" s="28"/>
      <c r="T7" s="26"/>
      <c r="U7" s="25"/>
      <c r="V7" s="25"/>
      <c r="W7" s="25"/>
      <c r="X7" s="25"/>
      <c r="Y7" s="25"/>
      <c r="Z7" s="25"/>
      <c r="AA7" s="25"/>
      <c r="AB7" s="25"/>
      <c r="AC7" s="25"/>
      <c r="AD7" s="25"/>
      <c r="AE7" s="25"/>
      <c r="AF7" s="25"/>
      <c r="AG7" s="25"/>
      <c r="AH7" s="25"/>
      <c r="AI7" s="25"/>
      <c r="AJ7" s="25"/>
      <c r="AK7" s="25"/>
      <c r="AL7" s="25"/>
      <c r="AM7" s="25"/>
      <c r="AN7" s="25"/>
      <c r="AO7" s="25"/>
      <c r="AP7" s="25"/>
      <c r="AQ7" s="27"/>
      <c r="AR7" s="27"/>
      <c r="AS7" s="27"/>
      <c r="AT7" s="27"/>
      <c r="AU7" s="27"/>
      <c r="AV7" s="28"/>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row>
    <row r="8" spans="1:112" ht="21.75" customHeight="1">
      <c r="A8" s="103"/>
      <c r="B8" s="103"/>
      <c r="C8" s="103"/>
      <c r="D8" s="103"/>
      <c r="E8" s="103" t="s">
        <v>58</v>
      </c>
      <c r="F8" s="39">
        <f>F9</f>
        <v>60852.78999999999</v>
      </c>
      <c r="G8" s="39">
        <f aca="true" t="shared" si="0" ref="G8:AL8">G9</f>
        <v>45770.409999999996</v>
      </c>
      <c r="H8" s="39">
        <f t="shared" si="0"/>
        <v>16678</v>
      </c>
      <c r="I8" s="39">
        <f t="shared" si="0"/>
        <v>13390.96</v>
      </c>
      <c r="J8" s="39">
        <f t="shared" si="0"/>
        <v>1389</v>
      </c>
      <c r="K8" s="39">
        <f t="shared" si="0"/>
        <v>0</v>
      </c>
      <c r="L8" s="39">
        <f t="shared" si="0"/>
        <v>0</v>
      </c>
      <c r="M8" s="39">
        <f t="shared" si="0"/>
        <v>6136.72</v>
      </c>
      <c r="N8" s="39">
        <f t="shared" si="0"/>
        <v>2454.68</v>
      </c>
      <c r="O8" s="39">
        <f t="shared" si="0"/>
        <v>1841.02</v>
      </c>
      <c r="P8" s="39">
        <f t="shared" si="0"/>
        <v>0</v>
      </c>
      <c r="Q8" s="39">
        <f t="shared" si="0"/>
        <v>198</v>
      </c>
      <c r="R8" s="39">
        <f t="shared" si="0"/>
        <v>3682.03</v>
      </c>
      <c r="S8" s="39">
        <f t="shared" si="0"/>
        <v>0</v>
      </c>
      <c r="T8" s="39">
        <f t="shared" si="0"/>
        <v>0</v>
      </c>
      <c r="U8" s="39">
        <f t="shared" si="0"/>
        <v>15074.380000000001</v>
      </c>
      <c r="V8" s="39">
        <f t="shared" si="0"/>
        <v>2262</v>
      </c>
      <c r="W8" s="39">
        <f t="shared" si="0"/>
        <v>84</v>
      </c>
      <c r="X8" s="39">
        <f t="shared" si="0"/>
        <v>0</v>
      </c>
      <c r="Y8" s="39">
        <f t="shared" si="0"/>
        <v>0</v>
      </c>
      <c r="Z8" s="39">
        <f t="shared" si="0"/>
        <v>280</v>
      </c>
      <c r="AA8" s="39">
        <f t="shared" si="0"/>
        <v>772</v>
      </c>
      <c r="AB8" s="39">
        <f t="shared" si="0"/>
        <v>0</v>
      </c>
      <c r="AC8" s="39">
        <f t="shared" si="0"/>
        <v>0</v>
      </c>
      <c r="AD8" s="39">
        <f t="shared" si="0"/>
        <v>1840</v>
      </c>
      <c r="AE8" s="39">
        <f t="shared" si="0"/>
        <v>3000</v>
      </c>
      <c r="AF8" s="39">
        <f t="shared" si="0"/>
        <v>0</v>
      </c>
      <c r="AG8" s="39">
        <f t="shared" si="0"/>
        <v>0</v>
      </c>
      <c r="AH8" s="39">
        <f t="shared" si="0"/>
        <v>0</v>
      </c>
      <c r="AI8" s="39">
        <f t="shared" si="0"/>
        <v>820</v>
      </c>
      <c r="AJ8" s="39">
        <f t="shared" si="0"/>
        <v>93</v>
      </c>
      <c r="AK8" s="39">
        <f t="shared" si="0"/>
        <v>212</v>
      </c>
      <c r="AL8" s="39">
        <f t="shared" si="0"/>
        <v>0</v>
      </c>
      <c r="AM8" s="39">
        <f aca="true" t="shared" si="1" ref="AM8:BH8">AM9</f>
        <v>0</v>
      </c>
      <c r="AN8" s="39">
        <f t="shared" si="1"/>
        <v>0</v>
      </c>
      <c r="AO8" s="39">
        <f t="shared" si="1"/>
        <v>200</v>
      </c>
      <c r="AP8" s="39">
        <f t="shared" si="1"/>
        <v>0</v>
      </c>
      <c r="AQ8" s="39">
        <f t="shared" si="1"/>
        <v>629.18</v>
      </c>
      <c r="AR8" s="39">
        <f t="shared" si="1"/>
        <v>500</v>
      </c>
      <c r="AS8" s="39">
        <f t="shared" si="1"/>
        <v>28</v>
      </c>
      <c r="AT8" s="39">
        <f t="shared" si="1"/>
        <v>3625.2</v>
      </c>
      <c r="AU8" s="39">
        <f t="shared" si="1"/>
        <v>0</v>
      </c>
      <c r="AV8" s="39">
        <f t="shared" si="1"/>
        <v>729</v>
      </c>
      <c r="AW8" s="39">
        <f t="shared" si="1"/>
        <v>8</v>
      </c>
      <c r="AX8" s="39">
        <f t="shared" si="1"/>
        <v>0</v>
      </c>
      <c r="AY8" s="39">
        <f t="shared" si="1"/>
        <v>0</v>
      </c>
      <c r="AZ8" s="39">
        <f t="shared" si="1"/>
        <v>0</v>
      </c>
      <c r="BA8" s="39">
        <f t="shared" si="1"/>
        <v>0</v>
      </c>
      <c r="BB8" s="39">
        <f t="shared" si="1"/>
        <v>0</v>
      </c>
      <c r="BC8" s="39">
        <f t="shared" si="1"/>
        <v>0</v>
      </c>
      <c r="BD8" s="39">
        <f t="shared" si="1"/>
        <v>0</v>
      </c>
      <c r="BE8" s="39">
        <f t="shared" si="1"/>
        <v>0</v>
      </c>
      <c r="BF8" s="39">
        <f t="shared" si="1"/>
        <v>8</v>
      </c>
      <c r="BG8" s="39">
        <f t="shared" si="1"/>
        <v>0</v>
      </c>
      <c r="BH8" s="39">
        <f t="shared" si="1"/>
        <v>0</v>
      </c>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row>
    <row r="9" spans="1:112" ht="21.75" customHeight="1">
      <c r="A9" s="103"/>
      <c r="B9" s="103"/>
      <c r="C9" s="103"/>
      <c r="D9" s="103" t="s">
        <v>81</v>
      </c>
      <c r="E9" s="103" t="s">
        <v>0</v>
      </c>
      <c r="F9" s="39">
        <f>F10+F11+F12+F13+F14+F15+F16+F17+F18</f>
        <v>60852.78999999999</v>
      </c>
      <c r="G9" s="39">
        <f aca="true" t="shared" si="2" ref="G9:AL9">G10+G11+G12+G13+G14+G15+G16+G17+G18</f>
        <v>45770.409999999996</v>
      </c>
      <c r="H9" s="39">
        <f t="shared" si="2"/>
        <v>16678</v>
      </c>
      <c r="I9" s="39">
        <f t="shared" si="2"/>
        <v>13390.96</v>
      </c>
      <c r="J9" s="39">
        <f t="shared" si="2"/>
        <v>1389</v>
      </c>
      <c r="K9" s="39">
        <f t="shared" si="2"/>
        <v>0</v>
      </c>
      <c r="L9" s="39">
        <f t="shared" si="2"/>
        <v>0</v>
      </c>
      <c r="M9" s="39">
        <f t="shared" si="2"/>
        <v>6136.72</v>
      </c>
      <c r="N9" s="39">
        <f t="shared" si="2"/>
        <v>2454.68</v>
      </c>
      <c r="O9" s="39">
        <f t="shared" si="2"/>
        <v>1841.02</v>
      </c>
      <c r="P9" s="39">
        <f t="shared" si="2"/>
        <v>0</v>
      </c>
      <c r="Q9" s="39">
        <f t="shared" si="2"/>
        <v>198</v>
      </c>
      <c r="R9" s="39">
        <f t="shared" si="2"/>
        <v>3682.03</v>
      </c>
      <c r="S9" s="39">
        <f t="shared" si="2"/>
        <v>0</v>
      </c>
      <c r="T9" s="39">
        <f t="shared" si="2"/>
        <v>0</v>
      </c>
      <c r="U9" s="39">
        <f t="shared" si="2"/>
        <v>15074.380000000001</v>
      </c>
      <c r="V9" s="39">
        <f t="shared" si="2"/>
        <v>2262</v>
      </c>
      <c r="W9" s="39">
        <f t="shared" si="2"/>
        <v>84</v>
      </c>
      <c r="X9" s="39">
        <f t="shared" si="2"/>
        <v>0</v>
      </c>
      <c r="Y9" s="39">
        <f t="shared" si="2"/>
        <v>0</v>
      </c>
      <c r="Z9" s="39">
        <f t="shared" si="2"/>
        <v>280</v>
      </c>
      <c r="AA9" s="39">
        <f t="shared" si="2"/>
        <v>772</v>
      </c>
      <c r="AB9" s="39">
        <f t="shared" si="2"/>
        <v>0</v>
      </c>
      <c r="AC9" s="39">
        <f t="shared" si="2"/>
        <v>0</v>
      </c>
      <c r="AD9" s="39">
        <f t="shared" si="2"/>
        <v>1840</v>
      </c>
      <c r="AE9" s="39">
        <f t="shared" si="2"/>
        <v>3000</v>
      </c>
      <c r="AF9" s="39">
        <f t="shared" si="2"/>
        <v>0</v>
      </c>
      <c r="AG9" s="39">
        <f t="shared" si="2"/>
        <v>0</v>
      </c>
      <c r="AH9" s="39">
        <f t="shared" si="2"/>
        <v>0</v>
      </c>
      <c r="AI9" s="39">
        <f t="shared" si="2"/>
        <v>820</v>
      </c>
      <c r="AJ9" s="39">
        <f t="shared" si="2"/>
        <v>93</v>
      </c>
      <c r="AK9" s="39">
        <f t="shared" si="2"/>
        <v>212</v>
      </c>
      <c r="AL9" s="39">
        <f t="shared" si="2"/>
        <v>0</v>
      </c>
      <c r="AM9" s="39">
        <f aca="true" t="shared" si="3" ref="AM9:BH9">AM10+AM11+AM12+AM13+AM14+AM15+AM16+AM17+AM18</f>
        <v>0</v>
      </c>
      <c r="AN9" s="39">
        <f t="shared" si="3"/>
        <v>0</v>
      </c>
      <c r="AO9" s="39">
        <f t="shared" si="3"/>
        <v>200</v>
      </c>
      <c r="AP9" s="39">
        <f t="shared" si="3"/>
        <v>0</v>
      </c>
      <c r="AQ9" s="39">
        <f t="shared" si="3"/>
        <v>629.18</v>
      </c>
      <c r="AR9" s="39">
        <f t="shared" si="3"/>
        <v>500</v>
      </c>
      <c r="AS9" s="39">
        <f t="shared" si="3"/>
        <v>28</v>
      </c>
      <c r="AT9" s="39">
        <f t="shared" si="3"/>
        <v>3625.2</v>
      </c>
      <c r="AU9" s="39">
        <f t="shared" si="3"/>
        <v>0</v>
      </c>
      <c r="AV9" s="39">
        <f t="shared" si="3"/>
        <v>729</v>
      </c>
      <c r="AW9" s="39">
        <f t="shared" si="3"/>
        <v>8</v>
      </c>
      <c r="AX9" s="39">
        <f t="shared" si="3"/>
        <v>0</v>
      </c>
      <c r="AY9" s="39">
        <f t="shared" si="3"/>
        <v>0</v>
      </c>
      <c r="AZ9" s="39">
        <f t="shared" si="3"/>
        <v>0</v>
      </c>
      <c r="BA9" s="39">
        <f t="shared" si="3"/>
        <v>0</v>
      </c>
      <c r="BB9" s="39">
        <f t="shared" si="3"/>
        <v>0</v>
      </c>
      <c r="BC9" s="39">
        <f t="shared" si="3"/>
        <v>0</v>
      </c>
      <c r="BD9" s="39">
        <f t="shared" si="3"/>
        <v>0</v>
      </c>
      <c r="BE9" s="39">
        <f t="shared" si="3"/>
        <v>0</v>
      </c>
      <c r="BF9" s="39">
        <f t="shared" si="3"/>
        <v>8</v>
      </c>
      <c r="BG9" s="39">
        <f t="shared" si="3"/>
        <v>0</v>
      </c>
      <c r="BH9" s="39">
        <f t="shared" si="3"/>
        <v>0</v>
      </c>
      <c r="BI9" s="148"/>
      <c r="BJ9" s="148"/>
      <c r="BK9" s="148"/>
      <c r="BL9" s="148"/>
      <c r="BM9" s="148"/>
      <c r="BN9" s="148"/>
      <c r="BO9" s="148"/>
      <c r="BP9" s="148"/>
      <c r="BQ9" s="148"/>
      <c r="BR9" s="148"/>
      <c r="BS9" s="148"/>
      <c r="BT9" s="148"/>
      <c r="BU9" s="148"/>
      <c r="BV9" s="148"/>
      <c r="BW9" s="148"/>
      <c r="BX9" s="148"/>
      <c r="BY9" s="148"/>
      <c r="BZ9" s="107"/>
      <c r="CA9" s="148"/>
      <c r="CB9" s="148"/>
      <c r="CC9" s="148"/>
      <c r="CD9" s="107"/>
      <c r="CE9" s="107"/>
      <c r="CF9" s="107"/>
      <c r="CG9" s="107"/>
      <c r="CH9" s="107"/>
      <c r="CI9" s="107"/>
      <c r="CJ9" s="148"/>
      <c r="CK9" s="148"/>
      <c r="CL9" s="148"/>
      <c r="CM9" s="107"/>
      <c r="CN9" s="107"/>
      <c r="CO9" s="107"/>
      <c r="CP9" s="148"/>
      <c r="CQ9" s="148"/>
      <c r="CR9" s="148"/>
      <c r="CS9" s="107"/>
      <c r="CT9" s="107"/>
      <c r="CU9" s="107"/>
      <c r="CV9" s="107"/>
      <c r="CW9" s="107"/>
      <c r="CX9" s="107"/>
      <c r="CY9" s="107"/>
      <c r="CZ9" s="107"/>
      <c r="DA9" s="107"/>
      <c r="DB9" s="148"/>
      <c r="DC9" s="148"/>
      <c r="DD9" s="107"/>
      <c r="DE9" s="107"/>
      <c r="DF9" s="107"/>
      <c r="DG9" s="107"/>
      <c r="DH9" s="107"/>
    </row>
    <row r="10" spans="1:112" ht="21.75" customHeight="1">
      <c r="A10" s="103" t="s">
        <v>82</v>
      </c>
      <c r="B10" s="103" t="s">
        <v>84</v>
      </c>
      <c r="C10" s="102" t="s">
        <v>88</v>
      </c>
      <c r="D10" s="120" t="s">
        <v>89</v>
      </c>
      <c r="E10" s="103" t="s">
        <v>131</v>
      </c>
      <c r="F10" s="39">
        <f aca="true" t="shared" si="4" ref="F9:F18">G10+U10+AW10</f>
        <v>91</v>
      </c>
      <c r="G10" s="39"/>
      <c r="H10" s="137"/>
      <c r="I10" s="138"/>
      <c r="J10" s="138"/>
      <c r="K10" s="138"/>
      <c r="L10" s="138"/>
      <c r="M10" s="143"/>
      <c r="N10" s="137"/>
      <c r="O10" s="137"/>
      <c r="P10" s="137"/>
      <c r="Q10" s="137"/>
      <c r="R10" s="137"/>
      <c r="S10" s="137"/>
      <c r="T10" s="137"/>
      <c r="U10" s="139">
        <f aca="true" t="shared" si="5" ref="U9:U19">V10+W10+X10+Y10+Z10+AA10+AB10+AC10+AD10+AE10+AF10+AG10+AH10+AI10+AJ10+AK10+AL10+AM10+AN10+AO10+AP10+AQ10+AR10+AS10+AT10+AU10+AV10</f>
        <v>91</v>
      </c>
      <c r="V10" s="138"/>
      <c r="W10" s="138"/>
      <c r="X10" s="138"/>
      <c r="Y10" s="138"/>
      <c r="Z10" s="138"/>
      <c r="AA10" s="138"/>
      <c r="AB10" s="138"/>
      <c r="AC10" s="138"/>
      <c r="AD10" s="138"/>
      <c r="AE10" s="138"/>
      <c r="AF10" s="138"/>
      <c r="AG10" s="137"/>
      <c r="AH10" s="137"/>
      <c r="AI10" s="137"/>
      <c r="AJ10" s="137"/>
      <c r="AK10" s="137"/>
      <c r="AL10" s="138"/>
      <c r="AM10" s="138"/>
      <c r="AN10" s="138"/>
      <c r="AO10" s="138"/>
      <c r="AP10" s="138"/>
      <c r="AQ10" s="138"/>
      <c r="AR10" s="138"/>
      <c r="AS10" s="138"/>
      <c r="AT10" s="138"/>
      <c r="AU10" s="137"/>
      <c r="AV10" s="151">
        <v>91</v>
      </c>
      <c r="AW10" s="138"/>
      <c r="AX10" s="137"/>
      <c r="AY10" s="137"/>
      <c r="AZ10" s="137"/>
      <c r="BA10" s="137"/>
      <c r="BB10" s="137"/>
      <c r="BC10" s="137"/>
      <c r="BD10" s="137"/>
      <c r="BE10" s="137"/>
      <c r="BF10" s="137"/>
      <c r="BG10" s="148"/>
      <c r="BH10" s="148"/>
      <c r="BI10" s="148"/>
      <c r="BJ10" s="148"/>
      <c r="BK10" s="148"/>
      <c r="BL10" s="148"/>
      <c r="BM10" s="148"/>
      <c r="BN10" s="148"/>
      <c r="BO10" s="148"/>
      <c r="BP10" s="148"/>
      <c r="BQ10" s="148"/>
      <c r="BR10" s="148"/>
      <c r="BS10" s="148"/>
      <c r="BT10" s="148"/>
      <c r="BU10" s="148"/>
      <c r="BV10" s="148"/>
      <c r="BW10" s="148"/>
      <c r="BX10" s="148"/>
      <c r="BY10" s="148"/>
      <c r="BZ10" s="107"/>
      <c r="CA10" s="148"/>
      <c r="CB10" s="148"/>
      <c r="CC10" s="148"/>
      <c r="CD10" s="107"/>
      <c r="CE10" s="107"/>
      <c r="CF10" s="107"/>
      <c r="CG10" s="107"/>
      <c r="CH10" s="107"/>
      <c r="CI10" s="107"/>
      <c r="CJ10" s="148"/>
      <c r="CK10" s="148"/>
      <c r="CL10" s="148"/>
      <c r="CM10" s="107"/>
      <c r="CN10" s="107"/>
      <c r="CO10" s="107"/>
      <c r="CP10" s="148"/>
      <c r="CQ10" s="148"/>
      <c r="CR10" s="148"/>
      <c r="CS10" s="107"/>
      <c r="CT10" s="107"/>
      <c r="CU10" s="107"/>
      <c r="CV10" s="107"/>
      <c r="CW10" s="107"/>
      <c r="CX10" s="107"/>
      <c r="CY10" s="107"/>
      <c r="CZ10" s="107"/>
      <c r="DA10" s="107"/>
      <c r="DB10" s="148"/>
      <c r="DC10" s="148"/>
      <c r="DD10" s="107"/>
      <c r="DE10" s="107"/>
      <c r="DF10" s="107"/>
      <c r="DG10" s="107"/>
      <c r="DH10" s="107"/>
    </row>
    <row r="11" spans="1:112" ht="21.75" customHeight="1">
      <c r="A11" s="102" t="s">
        <v>82</v>
      </c>
      <c r="B11" s="102" t="s">
        <v>84</v>
      </c>
      <c r="C11" s="102" t="s">
        <v>84</v>
      </c>
      <c r="D11" s="102" t="s">
        <v>89</v>
      </c>
      <c r="E11" s="102" t="s">
        <v>132</v>
      </c>
      <c r="F11" s="39">
        <f t="shared" si="4"/>
        <v>6136.72</v>
      </c>
      <c r="G11" s="39">
        <f>H11+I11+J11+K11+L11+M11+N11+O11+P11+Q11+R11+S11+T11</f>
        <v>6136.72</v>
      </c>
      <c r="H11" s="137"/>
      <c r="I11" s="138"/>
      <c r="J11" s="138"/>
      <c r="K11" s="138"/>
      <c r="L11" s="138"/>
      <c r="M11" s="144">
        <v>6136.72</v>
      </c>
      <c r="N11" s="139">
        <v>0</v>
      </c>
      <c r="O11" s="137"/>
      <c r="P11" s="137"/>
      <c r="Q11" s="137"/>
      <c r="R11" s="137"/>
      <c r="S11" s="137"/>
      <c r="T11" s="137"/>
      <c r="U11" s="139">
        <f t="shared" si="5"/>
        <v>0</v>
      </c>
      <c r="V11" s="138"/>
      <c r="W11" s="138"/>
      <c r="X11" s="138"/>
      <c r="Y11" s="138"/>
      <c r="Z11" s="138"/>
      <c r="AA11" s="138"/>
      <c r="AB11" s="138"/>
      <c r="AC11" s="138"/>
      <c r="AD11" s="138"/>
      <c r="AE11" s="138"/>
      <c r="AF11" s="137"/>
      <c r="AG11" s="137"/>
      <c r="AH11" s="138"/>
      <c r="AI11" s="138"/>
      <c r="AJ11" s="137"/>
      <c r="AK11" s="137"/>
      <c r="AL11" s="138"/>
      <c r="AM11" s="138"/>
      <c r="AN11" s="138"/>
      <c r="AO11" s="138"/>
      <c r="AP11" s="138"/>
      <c r="AQ11" s="138"/>
      <c r="AR11" s="138"/>
      <c r="AS11" s="138"/>
      <c r="AT11" s="138"/>
      <c r="AU11" s="137"/>
      <c r="AV11" s="137"/>
      <c r="AW11" s="138"/>
      <c r="AX11" s="137"/>
      <c r="AY11" s="137"/>
      <c r="AZ11" s="137"/>
      <c r="BA11" s="137"/>
      <c r="BB11" s="137"/>
      <c r="BC11" s="137"/>
      <c r="BD11" s="138"/>
      <c r="BE11" s="137"/>
      <c r="BF11" s="137"/>
      <c r="BG11" s="148"/>
      <c r="BH11" s="148"/>
      <c r="BI11" s="107"/>
      <c r="BJ11" s="148"/>
      <c r="BK11" s="148"/>
      <c r="BL11" s="148"/>
      <c r="BM11" s="148"/>
      <c r="BN11" s="148"/>
      <c r="BO11" s="148"/>
      <c r="BP11" s="148"/>
      <c r="BQ11" s="107"/>
      <c r="BR11" s="148"/>
      <c r="BS11" s="148"/>
      <c r="BT11" s="148"/>
      <c r="BU11" s="148"/>
      <c r="BV11" s="148"/>
      <c r="BW11" s="148"/>
      <c r="BX11" s="148"/>
      <c r="BY11" s="148"/>
      <c r="BZ11" s="107"/>
      <c r="CA11" s="148"/>
      <c r="CB11" s="107"/>
      <c r="CC11" s="107"/>
      <c r="CD11" s="107"/>
      <c r="CE11" s="107"/>
      <c r="CF11" s="107"/>
      <c r="CG11" s="107"/>
      <c r="CH11" s="107"/>
      <c r="CI11" s="107"/>
      <c r="CJ11" s="107"/>
      <c r="CK11" s="148"/>
      <c r="CL11" s="148"/>
      <c r="CM11" s="107"/>
      <c r="CN11" s="107"/>
      <c r="CO11" s="148"/>
      <c r="CP11" s="107"/>
      <c r="CQ11" s="107"/>
      <c r="CR11" s="148"/>
      <c r="CS11" s="107"/>
      <c r="CT11" s="107"/>
      <c r="CU11" s="107"/>
      <c r="CV11" s="148"/>
      <c r="CW11" s="107"/>
      <c r="CX11" s="107"/>
      <c r="CY11" s="107"/>
      <c r="CZ11" s="107"/>
      <c r="DA11" s="107"/>
      <c r="DB11" s="148"/>
      <c r="DC11" s="107"/>
      <c r="DD11" s="107"/>
      <c r="DE11" s="107"/>
      <c r="DF11" s="107"/>
      <c r="DG11" s="107"/>
      <c r="DH11" s="107"/>
    </row>
    <row r="12" spans="1:112" ht="21.75" customHeight="1">
      <c r="A12" s="102" t="s">
        <v>82</v>
      </c>
      <c r="B12" s="102" t="s">
        <v>84</v>
      </c>
      <c r="C12" s="102" t="s">
        <v>92</v>
      </c>
      <c r="D12" s="102" t="s">
        <v>89</v>
      </c>
      <c r="E12" s="102" t="s">
        <v>133</v>
      </c>
      <c r="F12" s="39">
        <f t="shared" si="4"/>
        <v>2454.68</v>
      </c>
      <c r="G12" s="39">
        <f>H12+I12+J12+K12+L12+M12+N12+O12+P12+Q12+R12+S12+T12</f>
        <v>2454.68</v>
      </c>
      <c r="H12" s="138"/>
      <c r="I12" s="138"/>
      <c r="J12" s="138"/>
      <c r="K12" s="138"/>
      <c r="L12" s="138"/>
      <c r="M12" s="144">
        <v>0</v>
      </c>
      <c r="N12" s="139">
        <v>2454.68</v>
      </c>
      <c r="O12" s="137"/>
      <c r="P12" s="137"/>
      <c r="Q12" s="137"/>
      <c r="R12" s="137"/>
      <c r="S12" s="137"/>
      <c r="T12" s="138"/>
      <c r="U12" s="139">
        <f t="shared" si="5"/>
        <v>0</v>
      </c>
      <c r="V12" s="138"/>
      <c r="W12" s="138"/>
      <c r="X12" s="138"/>
      <c r="Y12" s="138"/>
      <c r="Z12" s="138"/>
      <c r="AA12" s="138"/>
      <c r="AB12" s="138"/>
      <c r="AC12" s="138"/>
      <c r="AD12" s="138"/>
      <c r="AE12" s="138"/>
      <c r="AF12" s="138"/>
      <c r="AG12" s="137"/>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07"/>
      <c r="BH12" s="148"/>
      <c r="BI12" s="107"/>
      <c r="BJ12" s="148"/>
      <c r="BK12" s="148"/>
      <c r="BL12" s="107"/>
      <c r="BM12" s="148"/>
      <c r="BN12" s="107"/>
      <c r="BO12" s="148"/>
      <c r="BP12" s="107"/>
      <c r="BQ12" s="148"/>
      <c r="BR12" s="148"/>
      <c r="BS12" s="148"/>
      <c r="BT12" s="148"/>
      <c r="BU12" s="148"/>
      <c r="BV12" s="148"/>
      <c r="BW12" s="148"/>
      <c r="BX12" s="148"/>
      <c r="BY12" s="148"/>
      <c r="BZ12" s="107"/>
      <c r="CA12" s="148"/>
      <c r="CB12" s="107"/>
      <c r="CC12" s="107"/>
      <c r="CD12" s="107"/>
      <c r="CE12" s="107"/>
      <c r="CF12" s="107"/>
      <c r="CG12" s="107"/>
      <c r="CH12" s="107"/>
      <c r="CI12" s="107"/>
      <c r="CJ12" s="107"/>
      <c r="CK12" s="107"/>
      <c r="CL12" s="107"/>
      <c r="CM12" s="107"/>
      <c r="CN12" s="107"/>
      <c r="CO12" s="107"/>
      <c r="CP12" s="107"/>
      <c r="CQ12" s="107"/>
      <c r="CR12" s="148"/>
      <c r="CS12" s="107"/>
      <c r="CT12" s="107"/>
      <c r="CU12" s="107"/>
      <c r="CV12" s="107"/>
      <c r="CW12" s="107"/>
      <c r="CX12" s="107"/>
      <c r="CY12" s="107"/>
      <c r="CZ12" s="107"/>
      <c r="DA12" s="107"/>
      <c r="DB12" s="107"/>
      <c r="DC12" s="107"/>
      <c r="DD12" s="107"/>
      <c r="DE12" s="107"/>
      <c r="DF12" s="107"/>
      <c r="DG12" s="107"/>
      <c r="DH12" s="107"/>
    </row>
    <row r="13" spans="1:112" ht="21.75" customHeight="1">
      <c r="A13" s="102" t="s">
        <v>82</v>
      </c>
      <c r="B13" s="102" t="s">
        <v>94</v>
      </c>
      <c r="C13" s="102" t="s">
        <v>97</v>
      </c>
      <c r="D13" s="102" t="s">
        <v>89</v>
      </c>
      <c r="E13" s="102" t="s">
        <v>134</v>
      </c>
      <c r="F13" s="39">
        <f t="shared" si="4"/>
        <v>198</v>
      </c>
      <c r="G13" s="39">
        <f aca="true" t="shared" si="6" ref="G13:G18">H13+I13+J13+K13+L13+M13+N13+O13+P13+Q13+R13+S13+T13</f>
        <v>198</v>
      </c>
      <c r="H13" s="138"/>
      <c r="I13" s="138"/>
      <c r="J13" s="138"/>
      <c r="K13" s="138"/>
      <c r="L13" s="138"/>
      <c r="M13" s="138"/>
      <c r="N13" s="137"/>
      <c r="O13" s="137"/>
      <c r="P13" s="137"/>
      <c r="Q13" s="137">
        <v>198</v>
      </c>
      <c r="R13" s="137"/>
      <c r="S13" s="137"/>
      <c r="T13" s="138"/>
      <c r="U13" s="139">
        <f t="shared" si="5"/>
        <v>0</v>
      </c>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07"/>
      <c r="BH13" s="148"/>
      <c r="BI13" s="107"/>
      <c r="BJ13" s="107"/>
      <c r="BK13" s="107"/>
      <c r="BL13" s="107"/>
      <c r="BM13" s="107"/>
      <c r="BN13" s="107"/>
      <c r="BO13" s="148"/>
      <c r="BP13" s="107"/>
      <c r="BQ13" s="148"/>
      <c r="BR13" s="107"/>
      <c r="BS13" s="107"/>
      <c r="BT13" s="107"/>
      <c r="BU13" s="107"/>
      <c r="BV13" s="107"/>
      <c r="BW13" s="107"/>
      <c r="BX13" s="107"/>
      <c r="BY13" s="107"/>
      <c r="BZ13" s="107"/>
      <c r="CA13" s="107"/>
      <c r="CB13" s="107"/>
      <c r="CC13" s="107"/>
      <c r="CD13" s="107"/>
      <c r="CE13" s="107"/>
      <c r="CF13" s="107"/>
      <c r="CG13" s="107"/>
      <c r="CH13" s="107"/>
      <c r="CI13" s="107"/>
      <c r="CJ13" s="148"/>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48"/>
      <c r="DH13" s="107"/>
    </row>
    <row r="14" spans="1:112" ht="21.75" customHeight="1">
      <c r="A14" s="102" t="s">
        <v>99</v>
      </c>
      <c r="B14" s="102" t="s">
        <v>101</v>
      </c>
      <c r="C14" s="102" t="s">
        <v>97</v>
      </c>
      <c r="D14" s="102" t="s">
        <v>89</v>
      </c>
      <c r="E14" s="102" t="s">
        <v>135</v>
      </c>
      <c r="F14" s="39">
        <f t="shared" si="4"/>
        <v>1841.02</v>
      </c>
      <c r="G14" s="39">
        <f t="shared" si="6"/>
        <v>1841.02</v>
      </c>
      <c r="H14" s="138"/>
      <c r="I14" s="138"/>
      <c r="J14" s="138"/>
      <c r="K14" s="138"/>
      <c r="L14" s="138"/>
      <c r="M14" s="138"/>
      <c r="N14" s="138"/>
      <c r="O14" s="144">
        <v>1841.02</v>
      </c>
      <c r="P14" s="138"/>
      <c r="Q14" s="138"/>
      <c r="R14" s="138"/>
      <c r="S14" s="138"/>
      <c r="T14" s="138"/>
      <c r="U14" s="139">
        <f t="shared" si="5"/>
        <v>0</v>
      </c>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07"/>
      <c r="BH14" s="107"/>
      <c r="BI14" s="107"/>
      <c r="BJ14" s="107"/>
      <c r="BK14" s="107"/>
      <c r="BL14" s="107"/>
      <c r="BM14" s="107"/>
      <c r="BN14" s="107"/>
      <c r="BO14" s="148"/>
      <c r="BP14" s="148"/>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row>
    <row r="15" spans="1:112" ht="21.75" customHeight="1">
      <c r="A15" s="121" t="s">
        <v>99</v>
      </c>
      <c r="B15" s="121" t="s">
        <v>94</v>
      </c>
      <c r="C15" s="121" t="s">
        <v>97</v>
      </c>
      <c r="D15" s="121" t="s">
        <v>89</v>
      </c>
      <c r="E15" s="122" t="s">
        <v>136</v>
      </c>
      <c r="F15" s="39">
        <f t="shared" si="4"/>
        <v>8</v>
      </c>
      <c r="G15" s="39"/>
      <c r="H15" s="138"/>
      <c r="I15" s="138"/>
      <c r="J15" s="138"/>
      <c r="K15" s="138"/>
      <c r="L15" s="138"/>
      <c r="M15" s="138"/>
      <c r="N15" s="138"/>
      <c r="O15" s="145"/>
      <c r="P15" s="138"/>
      <c r="Q15" s="138"/>
      <c r="R15" s="138"/>
      <c r="S15" s="138"/>
      <c r="T15" s="138"/>
      <c r="U15" s="139"/>
      <c r="V15" s="143"/>
      <c r="W15" s="138"/>
      <c r="X15" s="138"/>
      <c r="Y15" s="138"/>
      <c r="Z15" s="143"/>
      <c r="AA15" s="143"/>
      <c r="AB15" s="138"/>
      <c r="AC15" s="138"/>
      <c r="AD15" s="138"/>
      <c r="AE15" s="149"/>
      <c r="AF15" s="138"/>
      <c r="AG15" s="138"/>
      <c r="AH15" s="138"/>
      <c r="AI15" s="143"/>
      <c r="AJ15" s="143"/>
      <c r="AK15" s="143"/>
      <c r="AL15" s="138"/>
      <c r="AM15" s="138"/>
      <c r="AN15" s="138"/>
      <c r="AO15" s="143"/>
      <c r="AP15" s="138"/>
      <c r="AQ15" s="143"/>
      <c r="AR15" s="143"/>
      <c r="AS15" s="138"/>
      <c r="AT15" s="143"/>
      <c r="AU15" s="138"/>
      <c r="AV15" s="149"/>
      <c r="AW15" s="138">
        <v>8</v>
      </c>
      <c r="AX15" s="138"/>
      <c r="AY15" s="138"/>
      <c r="AZ15" s="138"/>
      <c r="BA15" s="138"/>
      <c r="BB15" s="138"/>
      <c r="BC15" s="138"/>
      <c r="BD15" s="138"/>
      <c r="BE15" s="138"/>
      <c r="BF15" s="138">
        <v>8</v>
      </c>
      <c r="BG15" s="107"/>
      <c r="BH15" s="107"/>
      <c r="BI15" s="107"/>
      <c r="BJ15" s="107"/>
      <c r="BK15" s="107"/>
      <c r="BL15" s="107"/>
      <c r="BM15" s="107"/>
      <c r="BN15" s="107"/>
      <c r="BO15" s="148"/>
      <c r="BP15" s="148"/>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row>
    <row r="16" spans="1:112" ht="21.75" customHeight="1">
      <c r="A16" s="102" t="s">
        <v>108</v>
      </c>
      <c r="B16" s="102" t="s">
        <v>110</v>
      </c>
      <c r="C16" s="102" t="s">
        <v>97</v>
      </c>
      <c r="D16" s="102" t="s">
        <v>89</v>
      </c>
      <c r="E16" s="102" t="s">
        <v>137</v>
      </c>
      <c r="F16" s="39">
        <f t="shared" si="4"/>
        <v>41942.34</v>
      </c>
      <c r="G16" s="39">
        <f t="shared" si="6"/>
        <v>31457.96</v>
      </c>
      <c r="H16" s="139">
        <v>16678</v>
      </c>
      <c r="I16" s="139">
        <v>13390.96</v>
      </c>
      <c r="J16" s="139">
        <v>1389</v>
      </c>
      <c r="K16" s="138"/>
      <c r="L16" s="138"/>
      <c r="M16" s="138"/>
      <c r="N16" s="138"/>
      <c r="O16" s="138"/>
      <c r="P16" s="138"/>
      <c r="Q16" s="138"/>
      <c r="R16" s="138"/>
      <c r="S16" s="138"/>
      <c r="T16" s="138"/>
      <c r="U16" s="139">
        <f>V16+W16+X16+Y16+Z16+AA16+AB16+AC16+AD16+AE16+AF16+AG16+AH16+AI16+AJ16+AK16+AL16+AM16+AN16+AO16+AP16+AQ16+AR16+AS16+AT16+AU16+AV16</f>
        <v>10484.380000000001</v>
      </c>
      <c r="V16" s="144">
        <v>1450</v>
      </c>
      <c r="W16" s="138"/>
      <c r="X16" s="138"/>
      <c r="Y16" s="138"/>
      <c r="Z16" s="144">
        <v>280</v>
      </c>
      <c r="AA16" s="144">
        <v>772</v>
      </c>
      <c r="AB16" s="138"/>
      <c r="AC16" s="138"/>
      <c r="AD16" s="138"/>
      <c r="AE16" s="150">
        <v>1900</v>
      </c>
      <c r="AF16" s="138"/>
      <c r="AG16" s="138"/>
      <c r="AH16" s="138"/>
      <c r="AI16" s="144">
        <v>200</v>
      </c>
      <c r="AJ16" s="144">
        <v>50</v>
      </c>
      <c r="AK16" s="144">
        <v>212</v>
      </c>
      <c r="AL16" s="138"/>
      <c r="AM16" s="138"/>
      <c r="AN16" s="138"/>
      <c r="AO16" s="144">
        <v>200</v>
      </c>
      <c r="AP16" s="138"/>
      <c r="AQ16" s="144">
        <v>629.18</v>
      </c>
      <c r="AR16" s="144">
        <v>500</v>
      </c>
      <c r="AS16" s="139">
        <v>28</v>
      </c>
      <c r="AT16" s="144">
        <v>3625.2</v>
      </c>
      <c r="AU16" s="138"/>
      <c r="AV16" s="150">
        <v>638</v>
      </c>
      <c r="AW16" s="138"/>
      <c r="AX16" s="138"/>
      <c r="AY16" s="138"/>
      <c r="AZ16" s="138"/>
      <c r="BA16" s="138"/>
      <c r="BB16" s="138"/>
      <c r="BC16" s="138"/>
      <c r="BD16" s="138"/>
      <c r="BE16" s="138"/>
      <c r="BF16" s="138"/>
      <c r="BG16" s="107"/>
      <c r="BH16" s="107"/>
      <c r="BI16" s="107"/>
      <c r="BJ16" s="107"/>
      <c r="BK16" s="107"/>
      <c r="BL16" s="107"/>
      <c r="BM16" s="107"/>
      <c r="BN16" s="107"/>
      <c r="BO16" s="107"/>
      <c r="BP16" s="107"/>
      <c r="BQ16" s="148"/>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row>
    <row r="17" spans="1:112" ht="21.75" customHeight="1">
      <c r="A17" s="102" t="s">
        <v>108</v>
      </c>
      <c r="B17" s="102" t="s">
        <v>110</v>
      </c>
      <c r="C17" s="102" t="s">
        <v>94</v>
      </c>
      <c r="D17" s="102" t="s">
        <v>89</v>
      </c>
      <c r="E17" s="140" t="s">
        <v>138</v>
      </c>
      <c r="F17" s="39">
        <f t="shared" si="4"/>
        <v>4499</v>
      </c>
      <c r="G17" s="39">
        <f t="shared" si="6"/>
        <v>0</v>
      </c>
      <c r="H17" s="107"/>
      <c r="I17" s="107"/>
      <c r="J17" s="107"/>
      <c r="K17" s="107"/>
      <c r="L17" s="107"/>
      <c r="M17" s="107"/>
      <c r="N17" s="107"/>
      <c r="O17" s="107"/>
      <c r="P17" s="107"/>
      <c r="Q17" s="107"/>
      <c r="R17" s="42"/>
      <c r="S17" s="107"/>
      <c r="T17" s="107"/>
      <c r="U17" s="39">
        <f>V17+W17+X17+Y17+Z17+AA17+AB17+AC17+AD17+AE17+AF17+AG17+AH17+AI17+AJ17+AK17+AL17+AM17+AN17+AO17+AP17+AQ17+AR17+AS17+AT17+AU17+AV17</f>
        <v>4499</v>
      </c>
      <c r="V17" s="42">
        <v>812</v>
      </c>
      <c r="W17" s="42">
        <v>84</v>
      </c>
      <c r="X17" s="42"/>
      <c r="Y17" s="42"/>
      <c r="Z17" s="42"/>
      <c r="AA17" s="42"/>
      <c r="AB17" s="42"/>
      <c r="AC17" s="42"/>
      <c r="AD17" s="42">
        <v>1840</v>
      </c>
      <c r="AE17" s="42">
        <v>1100</v>
      </c>
      <c r="AF17" s="42"/>
      <c r="AG17" s="42"/>
      <c r="AH17" s="42"/>
      <c r="AI17" s="42">
        <v>620</v>
      </c>
      <c r="AJ17" s="42">
        <v>43</v>
      </c>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row>
    <row r="18" spans="1:112" ht="21" customHeight="1">
      <c r="A18" s="102" t="s">
        <v>116</v>
      </c>
      <c r="B18" s="102" t="s">
        <v>118</v>
      </c>
      <c r="C18" s="102" t="s">
        <v>97</v>
      </c>
      <c r="D18" s="102" t="s">
        <v>89</v>
      </c>
      <c r="E18" s="102" t="s">
        <v>139</v>
      </c>
      <c r="F18" s="39">
        <f t="shared" si="4"/>
        <v>3682.03</v>
      </c>
      <c r="G18" s="39">
        <f t="shared" si="6"/>
        <v>3682.03</v>
      </c>
      <c r="H18" s="107"/>
      <c r="I18" s="107"/>
      <c r="J18" s="107"/>
      <c r="K18" s="107"/>
      <c r="L18" s="107"/>
      <c r="M18" s="107"/>
      <c r="N18" s="107"/>
      <c r="O18" s="107"/>
      <c r="P18" s="107"/>
      <c r="Q18" s="107"/>
      <c r="R18" s="42">
        <v>3682.03</v>
      </c>
      <c r="S18" s="148"/>
      <c r="T18" s="107"/>
      <c r="U18" s="39">
        <f>V18+W18+X18+Y18+Z18+AA18+AB18+AC18+AD18+AE18+AF18+AG18+AH18+AI18+AJ18+AK18+AL18+AM18+AN18+AO18+AP18+AQ18+AR18+AS18+AT18+AU18+AV18</f>
        <v>0</v>
      </c>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row>
  </sheetData>
  <sheetProtection/>
  <mergeCells count="110">
    <mergeCell ref="A1:C1"/>
    <mergeCell ref="D6:D7"/>
    <mergeCell ref="E6:E7"/>
    <mergeCell ref="F5:F7"/>
    <mergeCell ref="G6:G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 ref="BS6:BS7"/>
    <mergeCell ref="BT6:BT7"/>
    <mergeCell ref="BU6:BU7"/>
    <mergeCell ref="BV6:BV7"/>
    <mergeCell ref="BW6:BW7"/>
    <mergeCell ref="BX6:BX7"/>
    <mergeCell ref="BY6:BY7"/>
    <mergeCell ref="BZ6:BZ7"/>
    <mergeCell ref="CA6:CA7"/>
    <mergeCell ref="CB6:CB7"/>
    <mergeCell ref="CC6:CC7"/>
    <mergeCell ref="CD6:CD7"/>
    <mergeCell ref="CE6:CE7"/>
    <mergeCell ref="CF6:CF7"/>
    <mergeCell ref="CG6:CG7"/>
    <mergeCell ref="CH6:CH7"/>
    <mergeCell ref="CI6:CI7"/>
    <mergeCell ref="CJ6:CJ7"/>
    <mergeCell ref="CK6:CK7"/>
    <mergeCell ref="CL6:CL7"/>
    <mergeCell ref="CM6:CM7"/>
    <mergeCell ref="CN6:CN7"/>
    <mergeCell ref="CO6:CO7"/>
    <mergeCell ref="CP6:CP7"/>
    <mergeCell ref="CQ6:CQ7"/>
    <mergeCell ref="CR6:CR7"/>
    <mergeCell ref="CS6:CS7"/>
    <mergeCell ref="CT6:CT7"/>
    <mergeCell ref="CU6:CU7"/>
    <mergeCell ref="CV6:CV7"/>
    <mergeCell ref="CW6:CW7"/>
    <mergeCell ref="CX6:CX7"/>
    <mergeCell ref="CY6:CY7"/>
    <mergeCell ref="CZ6:CZ7"/>
    <mergeCell ref="DA6:DA7"/>
    <mergeCell ref="DB6:DB7"/>
    <mergeCell ref="DC6:DC7"/>
    <mergeCell ref="DD6:DD7"/>
    <mergeCell ref="DE6:DE7"/>
    <mergeCell ref="DF6:DF7"/>
    <mergeCell ref="DG6:DG7"/>
    <mergeCell ref="DH6:DH7"/>
  </mergeCells>
  <printOptions horizontalCentered="1"/>
  <pageMargins left="0.7480314960629921" right="0.7480314960629921" top="0.9842519685039371" bottom="0.9842519685039371" header="0.5118110236220472" footer="0.5118110236220472"/>
  <pageSetup fitToHeight="1" fitToWidth="1" orientation="landscape" paperSize="9" scale="12"/>
</worksheet>
</file>

<file path=xl/worksheets/sheet8.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I18" sqref="I18"/>
    </sheetView>
  </sheetViews>
  <sheetFormatPr defaultColWidth="6.83203125" defaultRowHeight="12.75" customHeight="1"/>
  <cols>
    <col min="1" max="2" width="6.66015625" style="21" customWidth="1"/>
    <col min="3" max="3" width="12" style="21" customWidth="1"/>
    <col min="4" max="4" width="54.66015625" style="21" customWidth="1"/>
    <col min="5" max="7" width="17.66015625" style="21" customWidth="1"/>
    <col min="8" max="8" width="6.5" style="21" customWidth="1"/>
    <col min="9" max="16384" width="6.83203125" style="21" customWidth="1"/>
  </cols>
  <sheetData>
    <row r="1" spans="1:3" ht="24" customHeight="1">
      <c r="A1" s="109"/>
      <c r="B1" s="109"/>
      <c r="C1" s="109"/>
    </row>
    <row r="2" spans="1:8" ht="19.5" customHeight="1">
      <c r="A2" s="80"/>
      <c r="B2" s="80"/>
      <c r="C2" s="80"/>
      <c r="D2" s="81"/>
      <c r="E2" s="80"/>
      <c r="F2" s="80"/>
      <c r="G2" s="82" t="s">
        <v>289</v>
      </c>
      <c r="H2" s="94"/>
    </row>
    <row r="3" spans="1:8" ht="25.5" customHeight="1">
      <c r="A3" s="110" t="s">
        <v>290</v>
      </c>
      <c r="B3" s="111"/>
      <c r="C3" s="111"/>
      <c r="D3" s="111"/>
      <c r="E3" s="111"/>
      <c r="F3" s="111"/>
      <c r="G3" s="111"/>
      <c r="H3" s="94"/>
    </row>
    <row r="4" spans="1:8" ht="19.5" customHeight="1">
      <c r="A4" s="48"/>
      <c r="B4" s="48"/>
      <c r="C4" s="48"/>
      <c r="D4" s="48"/>
      <c r="E4" s="83"/>
      <c r="F4" s="83"/>
      <c r="G4" s="44" t="s">
        <v>5</v>
      </c>
      <c r="H4" s="94"/>
    </row>
    <row r="5" spans="1:8" ht="19.5" customHeight="1">
      <c r="A5" s="112" t="s">
        <v>291</v>
      </c>
      <c r="B5" s="112"/>
      <c r="C5" s="113"/>
      <c r="D5" s="113"/>
      <c r="E5" s="25" t="s">
        <v>125</v>
      </c>
      <c r="F5" s="25"/>
      <c r="G5" s="25"/>
      <c r="H5" s="94"/>
    </row>
    <row r="6" spans="1:8" ht="19.5" customHeight="1">
      <c r="A6" s="49" t="s">
        <v>68</v>
      </c>
      <c r="B6" s="114"/>
      <c r="C6" s="115" t="s">
        <v>69</v>
      </c>
      <c r="D6" s="116" t="s">
        <v>292</v>
      </c>
      <c r="E6" s="25" t="s">
        <v>58</v>
      </c>
      <c r="F6" s="52" t="s">
        <v>293</v>
      </c>
      <c r="G6" s="117" t="s">
        <v>294</v>
      </c>
      <c r="H6" s="94"/>
    </row>
    <row r="7" spans="1:8" ht="33.75" customHeight="1">
      <c r="A7" s="58" t="s">
        <v>78</v>
      </c>
      <c r="B7" s="59" t="s">
        <v>79</v>
      </c>
      <c r="C7" s="118"/>
      <c r="D7" s="119"/>
      <c r="E7" s="27"/>
      <c r="F7" s="61"/>
      <c r="G7" s="93"/>
      <c r="H7" s="94"/>
    </row>
    <row r="8" spans="1:8" ht="21.75" customHeight="1">
      <c r="A8" s="103"/>
      <c r="B8" s="103"/>
      <c r="C8" s="103"/>
      <c r="D8" s="103" t="s">
        <v>58</v>
      </c>
      <c r="E8" s="39">
        <f>E9</f>
        <v>56353.78999999999</v>
      </c>
      <c r="F8" s="39">
        <f>F9</f>
        <v>45778.45</v>
      </c>
      <c r="G8" s="39">
        <f>G9</f>
        <v>10575</v>
      </c>
      <c r="H8" s="98"/>
    </row>
    <row r="9" spans="1:7" ht="21.75" customHeight="1">
      <c r="A9" s="103"/>
      <c r="B9" s="103"/>
      <c r="C9" s="103" t="s">
        <v>81</v>
      </c>
      <c r="D9" s="103" t="s">
        <v>0</v>
      </c>
      <c r="E9" s="39">
        <f>E10+E11+E12+E13+E14+E15+E16+E17</f>
        <v>56353.78999999999</v>
      </c>
      <c r="F9" s="39">
        <f>F10+F11+F12+F13+F14+F15+F16+F17</f>
        <v>45778.45</v>
      </c>
      <c r="G9" s="39">
        <f>G10+G11+G12+G13+G14+G15+G16+G17</f>
        <v>10575</v>
      </c>
    </row>
    <row r="10" spans="1:7" ht="21.75" customHeight="1">
      <c r="A10" s="103" t="s">
        <v>82</v>
      </c>
      <c r="B10" s="103" t="s">
        <v>84</v>
      </c>
      <c r="C10" s="120" t="s">
        <v>89</v>
      </c>
      <c r="D10" s="103" t="s">
        <v>131</v>
      </c>
      <c r="E10" s="39">
        <v>91</v>
      </c>
      <c r="F10" s="39"/>
      <c r="G10" s="107">
        <v>91</v>
      </c>
    </row>
    <row r="11" spans="1:7" ht="21.75" customHeight="1">
      <c r="A11" s="102" t="s">
        <v>82</v>
      </c>
      <c r="B11" s="102" t="s">
        <v>84</v>
      </c>
      <c r="C11" s="102" t="s">
        <v>89</v>
      </c>
      <c r="D11" s="102" t="s">
        <v>132</v>
      </c>
      <c r="E11" s="39">
        <v>6136.72</v>
      </c>
      <c r="F11" s="39">
        <v>6136.72</v>
      </c>
      <c r="G11" s="107"/>
    </row>
    <row r="12" spans="1:7" ht="21.75" customHeight="1">
      <c r="A12" s="102" t="s">
        <v>82</v>
      </c>
      <c r="B12" s="102" t="s">
        <v>84</v>
      </c>
      <c r="C12" s="102" t="s">
        <v>89</v>
      </c>
      <c r="D12" s="102" t="s">
        <v>133</v>
      </c>
      <c r="E12" s="39">
        <v>2454.68</v>
      </c>
      <c r="F12" s="39">
        <v>2454.68</v>
      </c>
      <c r="G12" s="107"/>
    </row>
    <row r="13" spans="1:7" ht="21.75" customHeight="1">
      <c r="A13" s="102" t="s">
        <v>82</v>
      </c>
      <c r="B13" s="102" t="s">
        <v>94</v>
      </c>
      <c r="C13" s="102" t="s">
        <v>89</v>
      </c>
      <c r="D13" s="102" t="s">
        <v>134</v>
      </c>
      <c r="E13" s="39">
        <v>198</v>
      </c>
      <c r="F13" s="39">
        <v>198</v>
      </c>
      <c r="G13" s="107"/>
    </row>
    <row r="14" spans="1:7" ht="21.75" customHeight="1">
      <c r="A14" s="102" t="s">
        <v>99</v>
      </c>
      <c r="B14" s="102" t="s">
        <v>101</v>
      </c>
      <c r="C14" s="102" t="s">
        <v>89</v>
      </c>
      <c r="D14" s="102" t="s">
        <v>135</v>
      </c>
      <c r="E14" s="39">
        <v>1841.02</v>
      </c>
      <c r="F14" s="39">
        <v>1841.02</v>
      </c>
      <c r="G14" s="107"/>
    </row>
    <row r="15" spans="1:7" ht="21.75" customHeight="1">
      <c r="A15" s="121" t="s">
        <v>99</v>
      </c>
      <c r="B15" s="121" t="s">
        <v>94</v>
      </c>
      <c r="C15" s="121" t="s">
        <v>89</v>
      </c>
      <c r="D15" s="122" t="s">
        <v>136</v>
      </c>
      <c r="E15" s="39">
        <v>8</v>
      </c>
      <c r="F15" s="39">
        <v>8</v>
      </c>
      <c r="G15" s="107"/>
    </row>
    <row r="16" spans="1:7" ht="21.75" customHeight="1">
      <c r="A16" s="102" t="s">
        <v>108</v>
      </c>
      <c r="B16" s="102" t="s">
        <v>110</v>
      </c>
      <c r="C16" s="102" t="s">
        <v>89</v>
      </c>
      <c r="D16" s="102" t="s">
        <v>137</v>
      </c>
      <c r="E16" s="39">
        <v>41942.34</v>
      </c>
      <c r="F16" s="39">
        <v>31458</v>
      </c>
      <c r="G16" s="107">
        <v>10484</v>
      </c>
    </row>
    <row r="17" spans="1:7" ht="21.75" customHeight="1">
      <c r="A17" s="102" t="s">
        <v>116</v>
      </c>
      <c r="B17" s="102" t="s">
        <v>118</v>
      </c>
      <c r="C17" s="102" t="s">
        <v>89</v>
      </c>
      <c r="D17" s="102" t="s">
        <v>139</v>
      </c>
      <c r="E17" s="39">
        <v>3682.03</v>
      </c>
      <c r="F17" s="39">
        <v>3682.03</v>
      </c>
      <c r="G17" s="107"/>
    </row>
    <row r="18" spans="1:7" ht="21.75" customHeight="1">
      <c r="A18"/>
      <c r="B18"/>
      <c r="C18"/>
      <c r="D18"/>
      <c r="E18"/>
      <c r="F18"/>
      <c r="G18"/>
    </row>
    <row r="19" spans="1:7" ht="21.75" customHeight="1">
      <c r="A19"/>
      <c r="B19"/>
      <c r="C19"/>
      <c r="D19"/>
      <c r="E19"/>
      <c r="F19"/>
      <c r="G19"/>
    </row>
    <row r="20" spans="1:7" ht="21.75" customHeight="1">
      <c r="A20"/>
      <c r="B20"/>
      <c r="C20"/>
      <c r="D20"/>
      <c r="E20"/>
      <c r="F20"/>
      <c r="G20"/>
    </row>
    <row r="21" spans="1:7" ht="21.75" customHeight="1">
      <c r="A21"/>
      <c r="B21"/>
      <c r="C21"/>
      <c r="D21"/>
      <c r="E21"/>
      <c r="F21"/>
      <c r="G21"/>
    </row>
    <row r="22" spans="1:7" ht="21.75" customHeight="1">
      <c r="A22"/>
      <c r="B22"/>
      <c r="C22"/>
      <c r="D22"/>
      <c r="E22"/>
      <c r="F22"/>
      <c r="G22"/>
    </row>
  </sheetData>
  <sheetProtection/>
  <mergeCells count="7">
    <mergeCell ref="A1:C1"/>
    <mergeCell ref="E5:G5"/>
    <mergeCell ref="C6:C7"/>
    <mergeCell ref="D6:D7"/>
    <mergeCell ref="E6:E7"/>
    <mergeCell ref="F6:F7"/>
    <mergeCell ref="G6:G7"/>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I31"/>
  <sheetViews>
    <sheetView showGridLines="0" showZeros="0" workbookViewId="0" topLeftCell="A13">
      <selection activeCell="I18" sqref="I18"/>
    </sheetView>
  </sheetViews>
  <sheetFormatPr defaultColWidth="6.83203125" defaultRowHeight="12.75" customHeight="1"/>
  <cols>
    <col min="1" max="3" width="6.16015625" style="21" customWidth="1"/>
    <col min="4" max="4" width="16.66015625" style="21" customWidth="1"/>
    <col min="5" max="5" width="69.16015625" style="21" customWidth="1"/>
    <col min="6" max="6" width="18.66015625" style="21" customWidth="1"/>
    <col min="7" max="7" width="26.33203125" style="21" customWidth="1"/>
    <col min="8" max="243" width="8" style="21" customWidth="1"/>
    <col min="244" max="16384" width="6.83203125" style="21" customWidth="1"/>
  </cols>
  <sheetData>
    <row r="1" spans="1:3" ht="25.5" customHeight="1">
      <c r="A1" s="45"/>
      <c r="B1" s="45"/>
      <c r="C1" s="45"/>
    </row>
    <row r="2" spans="1:243" ht="19.5" customHeight="1">
      <c r="A2" s="46"/>
      <c r="B2" s="22"/>
      <c r="C2" s="22"/>
      <c r="D2" s="22"/>
      <c r="E2" s="22"/>
      <c r="G2" s="43" t="s">
        <v>295</v>
      </c>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row>
    <row r="3" spans="1:243" ht="19.5" customHeight="1">
      <c r="A3" s="47" t="s">
        <v>296</v>
      </c>
      <c r="B3" s="47"/>
      <c r="C3" s="47"/>
      <c r="D3" s="47"/>
      <c r="E3" s="47"/>
      <c r="F3" s="47"/>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row>
    <row r="4" spans="1:243" ht="19.5" customHeight="1">
      <c r="A4" s="48"/>
      <c r="B4" s="48"/>
      <c r="C4" s="48"/>
      <c r="D4" s="48"/>
      <c r="E4" s="48"/>
      <c r="G4" s="44" t="s">
        <v>5</v>
      </c>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row>
    <row r="5" spans="1:243" ht="19.5" customHeight="1">
      <c r="A5" s="53" t="s">
        <v>68</v>
      </c>
      <c r="B5" s="54"/>
      <c r="C5" s="55"/>
      <c r="D5" s="56" t="s">
        <v>69</v>
      </c>
      <c r="E5" s="26" t="s">
        <v>297</v>
      </c>
      <c r="F5" s="75" t="s">
        <v>71</v>
      </c>
      <c r="G5" s="76" t="s">
        <v>298</v>
      </c>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row>
    <row r="6" spans="1:243" ht="19.5" customHeight="1">
      <c r="A6" s="57" t="s">
        <v>78</v>
      </c>
      <c r="B6" s="58" t="s">
        <v>79</v>
      </c>
      <c r="C6" s="59" t="s">
        <v>80</v>
      </c>
      <c r="D6" s="60"/>
      <c r="E6" s="28"/>
      <c r="F6" s="77"/>
      <c r="G6" s="7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row>
    <row r="7" spans="1:243" ht="21" customHeight="1">
      <c r="A7" s="102"/>
      <c r="B7" s="102"/>
      <c r="C7" s="102"/>
      <c r="D7" s="103"/>
      <c r="E7" s="104" t="s">
        <v>58</v>
      </c>
      <c r="F7" s="39">
        <v>4499.25</v>
      </c>
      <c r="G7" s="105"/>
      <c r="H7" s="73"/>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row>
    <row r="8" spans="1:8" ht="21" customHeight="1">
      <c r="A8" s="102"/>
      <c r="B8" s="102"/>
      <c r="C8" s="102"/>
      <c r="D8" s="103" t="s">
        <v>81</v>
      </c>
      <c r="E8" s="104" t="s">
        <v>0</v>
      </c>
      <c r="F8" s="101">
        <v>4499.25</v>
      </c>
      <c r="G8" s="106"/>
      <c r="H8" s="32"/>
    </row>
    <row r="9" spans="1:8" ht="31.5">
      <c r="A9" s="102" t="s">
        <v>108</v>
      </c>
      <c r="B9" s="102" t="s">
        <v>110</v>
      </c>
      <c r="C9" s="102" t="s">
        <v>94</v>
      </c>
      <c r="D9" s="103" t="s">
        <v>89</v>
      </c>
      <c r="E9" s="104" t="s">
        <v>299</v>
      </c>
      <c r="F9" s="107">
        <v>706.4</v>
      </c>
      <c r="G9" s="108" t="s">
        <v>300</v>
      </c>
      <c r="H9"/>
    </row>
    <row r="10" spans="1:8" ht="21">
      <c r="A10" s="102" t="s">
        <v>108</v>
      </c>
      <c r="B10" s="102" t="s">
        <v>110</v>
      </c>
      <c r="C10" s="102" t="s">
        <v>94</v>
      </c>
      <c r="D10" s="103" t="s">
        <v>89</v>
      </c>
      <c r="E10" s="104" t="s">
        <v>301</v>
      </c>
      <c r="F10" s="107">
        <v>1840</v>
      </c>
      <c r="G10" s="108" t="s">
        <v>302</v>
      </c>
      <c r="H10"/>
    </row>
    <row r="11" spans="1:8" ht="31.5">
      <c r="A11" s="102" t="s">
        <v>108</v>
      </c>
      <c r="B11" s="102" t="s">
        <v>110</v>
      </c>
      <c r="C11" s="102" t="s">
        <v>94</v>
      </c>
      <c r="D11" s="103" t="s">
        <v>89</v>
      </c>
      <c r="E11" s="104" t="s">
        <v>303</v>
      </c>
      <c r="F11" s="107">
        <v>287.6</v>
      </c>
      <c r="G11" s="108" t="s">
        <v>304</v>
      </c>
      <c r="H11"/>
    </row>
    <row r="12" spans="1:8" ht="52.5">
      <c r="A12" s="102" t="s">
        <v>108</v>
      </c>
      <c r="B12" s="102" t="s">
        <v>110</v>
      </c>
      <c r="C12" s="102" t="s">
        <v>94</v>
      </c>
      <c r="D12" s="103" t="s">
        <v>89</v>
      </c>
      <c r="E12" s="104" t="s">
        <v>305</v>
      </c>
      <c r="F12" s="107">
        <v>155.25</v>
      </c>
      <c r="G12" s="108" t="s">
        <v>306</v>
      </c>
      <c r="H12"/>
    </row>
    <row r="13" spans="1:8" ht="189">
      <c r="A13" s="102" t="s">
        <v>108</v>
      </c>
      <c r="B13" s="102" t="s">
        <v>110</v>
      </c>
      <c r="C13" s="102" t="s">
        <v>94</v>
      </c>
      <c r="D13" s="103" t="s">
        <v>89</v>
      </c>
      <c r="E13" s="104" t="s">
        <v>307</v>
      </c>
      <c r="F13" s="107">
        <v>533</v>
      </c>
      <c r="G13" s="108" t="s">
        <v>308</v>
      </c>
      <c r="H13"/>
    </row>
    <row r="14" spans="1:8" ht="73.5">
      <c r="A14" s="102" t="s">
        <v>108</v>
      </c>
      <c r="B14" s="102" t="s">
        <v>110</v>
      </c>
      <c r="C14" s="102" t="s">
        <v>94</v>
      </c>
      <c r="D14" s="103" t="s">
        <v>89</v>
      </c>
      <c r="E14" s="104" t="s">
        <v>309</v>
      </c>
      <c r="F14" s="107">
        <v>700</v>
      </c>
      <c r="G14" s="108" t="s">
        <v>310</v>
      </c>
      <c r="H14"/>
    </row>
    <row r="15" spans="1:8" ht="52.5">
      <c r="A15" s="102" t="s">
        <v>108</v>
      </c>
      <c r="B15" s="102" t="s">
        <v>110</v>
      </c>
      <c r="C15" s="102" t="s">
        <v>94</v>
      </c>
      <c r="D15" s="103" t="s">
        <v>89</v>
      </c>
      <c r="E15" s="104" t="s">
        <v>311</v>
      </c>
      <c r="F15" s="107">
        <v>277</v>
      </c>
      <c r="G15" s="108" t="s">
        <v>312</v>
      </c>
      <c r="H15"/>
    </row>
    <row r="16" spans="1:8" ht="21" customHeight="1">
      <c r="A16"/>
      <c r="B16"/>
      <c r="C16"/>
      <c r="D16"/>
      <c r="E16"/>
      <c r="F16"/>
      <c r="G16"/>
      <c r="H16"/>
    </row>
    <row r="17" spans="1:8" ht="21" customHeight="1">
      <c r="A17"/>
      <c r="B17"/>
      <c r="C17"/>
      <c r="D17"/>
      <c r="E17" s="32"/>
      <c r="F17"/>
      <c r="G17"/>
      <c r="H17"/>
    </row>
    <row r="18" spans="1:8" ht="21" customHeight="1">
      <c r="A18"/>
      <c r="B18"/>
      <c r="C18"/>
      <c r="D18"/>
      <c r="E18"/>
      <c r="F18"/>
      <c r="G18"/>
      <c r="H18"/>
    </row>
    <row r="19" spans="1:8" ht="21" customHeight="1">
      <c r="A19"/>
      <c r="B19"/>
      <c r="C19"/>
      <c r="D19"/>
      <c r="E19"/>
      <c r="F19"/>
      <c r="G19"/>
      <c r="H19"/>
    </row>
    <row r="20" spans="1:8" ht="21" customHeight="1">
      <c r="A20"/>
      <c r="B20"/>
      <c r="C20"/>
      <c r="D20"/>
      <c r="E20"/>
      <c r="F20"/>
      <c r="G20"/>
      <c r="H20"/>
    </row>
    <row r="21" spans="1:8" ht="12.75" customHeight="1">
      <c r="A21"/>
      <c r="B21"/>
      <c r="C21"/>
      <c r="D21"/>
      <c r="E21"/>
      <c r="F21"/>
      <c r="G21"/>
      <c r="H21"/>
    </row>
    <row r="22" spans="1:8" ht="12.75" customHeight="1">
      <c r="A22"/>
      <c r="B22"/>
      <c r="C22"/>
      <c r="D22"/>
      <c r="E22"/>
      <c r="F22"/>
      <c r="G22"/>
      <c r="H22"/>
    </row>
    <row r="23" spans="1:8" ht="12.75" customHeight="1">
      <c r="A23"/>
      <c r="B23"/>
      <c r="C23"/>
      <c r="D23"/>
      <c r="E23"/>
      <c r="F23"/>
      <c r="G23"/>
      <c r="H23"/>
    </row>
    <row r="24" spans="1:8" ht="12.75" customHeight="1">
      <c r="A24"/>
      <c r="B24"/>
      <c r="C24"/>
      <c r="D24"/>
      <c r="E24"/>
      <c r="F24"/>
      <c r="G24"/>
      <c r="H24"/>
    </row>
    <row r="25" spans="1:8" ht="12.75" customHeight="1">
      <c r="A25"/>
      <c r="B25"/>
      <c r="C25"/>
      <c r="D25"/>
      <c r="E25"/>
      <c r="F25"/>
      <c r="G25"/>
      <c r="H25"/>
    </row>
    <row r="26" spans="1:8" ht="12.75" customHeight="1">
      <c r="A26"/>
      <c r="B26"/>
      <c r="C26"/>
      <c r="D26"/>
      <c r="E26"/>
      <c r="F26"/>
      <c r="G26"/>
      <c r="H26"/>
    </row>
    <row r="27" spans="1:8" ht="12.75" customHeight="1">
      <c r="A27"/>
      <c r="B27"/>
      <c r="C27"/>
      <c r="D27"/>
      <c r="E27"/>
      <c r="F27"/>
      <c r="G27"/>
      <c r="H27"/>
    </row>
    <row r="28" spans="1:8" ht="12.75" customHeight="1">
      <c r="A28"/>
      <c r="B28"/>
      <c r="C28"/>
      <c r="D28"/>
      <c r="E28"/>
      <c r="F28"/>
      <c r="G28"/>
      <c r="H28"/>
    </row>
    <row r="29" spans="1:8" ht="12.75" customHeight="1">
      <c r="A29"/>
      <c r="B29"/>
      <c r="C29"/>
      <c r="D29"/>
      <c r="E29"/>
      <c r="F29"/>
      <c r="G29"/>
      <c r="H29"/>
    </row>
    <row r="30" spans="1:8" ht="12.75" customHeight="1">
      <c r="A30"/>
      <c r="B30"/>
      <c r="C30"/>
      <c r="D30"/>
      <c r="E30"/>
      <c r="F30"/>
      <c r="G30"/>
      <c r="H30"/>
    </row>
    <row r="31" spans="1:8" ht="12.75" customHeight="1">
      <c r="A31"/>
      <c r="B31"/>
      <c r="C31"/>
      <c r="D31"/>
      <c r="E31"/>
      <c r="F31"/>
      <c r="G31"/>
      <c r="H31"/>
    </row>
  </sheetData>
  <sheetProtection/>
  <mergeCells count="6">
    <mergeCell ref="A1:C1"/>
    <mergeCell ref="A3:F3"/>
    <mergeCell ref="D5:D6"/>
    <mergeCell ref="E5:E6"/>
    <mergeCell ref="F5:F6"/>
    <mergeCell ref="G5:G6"/>
  </mergeCells>
  <printOptions horizontalCentered="1" verticalCentered="1"/>
  <pageMargins left="0.7479166666666667" right="0.7479166666666667" top="0.9840277777777777" bottom="0.9840277777777777"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CW</cp:lastModifiedBy>
  <dcterms:created xsi:type="dcterms:W3CDTF">2019-06-18T10:10:43Z</dcterms:created>
  <dcterms:modified xsi:type="dcterms:W3CDTF">2019-06-27T06:18:12Z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